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115" windowHeight="6345" activeTab="0"/>
  </bookViews>
  <sheets>
    <sheet name="道路敷地関係調査票" sheetId="1" r:id="rId1"/>
  </sheets>
  <definedNames>
    <definedName name="_xlnm.Print_Area" localSheetId="0">'道路敷地関係調査票'!$A$1:$AE$95</definedName>
  </definedNames>
  <calcPr fullCalcOnLoad="1"/>
</workbook>
</file>

<file path=xl/sharedStrings.xml><?xml version="1.0" encoding="utf-8"?>
<sst xmlns="http://schemas.openxmlformats.org/spreadsheetml/2006/main" count="237" uniqueCount="140">
  <si>
    <t>■　添付図書の内容について、本調査票との整合性を確認しました。</t>
  </si>
  <si>
    <t>引受年月日</t>
  </si>
  <si>
    <t>建築主、物件名等</t>
  </si>
  <si>
    <t>確認検査員氏名</t>
  </si>
  <si>
    <t>指定確認検査機関調査欄</t>
  </si>
  <si>
    <t>行政コメント欄</t>
  </si>
  <si>
    <t>□</t>
  </si>
  <si>
    <t>連絡先</t>
  </si>
  <si>
    <t>最低敷地面積</t>
  </si>
  <si>
    <t>(法５３条の２)</t>
  </si>
  <si>
    <t>（</t>
  </si>
  <si>
    <t>）㎡</t>
  </si>
  <si>
    <t>第FBC建確受　　　-　　　　　号</t>
  </si>
  <si>
    <t>／</t>
  </si>
  <si>
    <t>）（</t>
  </si>
  <si>
    <t>％</t>
  </si>
  <si>
    <t>）</t>
  </si>
  <si>
    <t>氏名</t>
  </si>
  <si>
    <t>電話番号</t>
  </si>
  <si>
    <t>防火地域等</t>
  </si>
  <si>
    <t>市街化調整区域</t>
  </si>
  <si>
    <t>指定なし</t>
  </si>
  <si>
    <t>該当なし</t>
  </si>
  <si>
    <t xml:space="preserve"> 有</t>
  </si>
  <si>
    <t>２２条指定区域</t>
  </si>
  <si>
    <r>
      <t>高度地区</t>
    </r>
    <r>
      <rPr>
        <sz val="8"/>
        <color indexed="8"/>
        <rFont val="ＭＳ Ｐゴシック"/>
        <family val="3"/>
      </rPr>
      <t>（法５８条）</t>
    </r>
  </si>
  <si>
    <t xml:space="preserve"> 防火地域</t>
  </si>
  <si>
    <t xml:space="preserve"> 準防火地域</t>
  </si>
  <si>
    <t xml:space="preserve"> 安全条例７
 条の３指定
 区域</t>
  </si>
  <si>
    <t>　最高限度高度地区</t>
  </si>
  <si>
    <t>）ｍ</t>
  </si>
  <si>
    <t>）種</t>
  </si>
  <si>
    <t>　最低限度高度地区</t>
  </si>
  <si>
    <r>
      <t>日影規制</t>
    </r>
    <r>
      <rPr>
        <sz val="8"/>
        <color indexed="8"/>
        <rFont val="ＭＳ Ｐゴシック"/>
        <family val="3"/>
      </rPr>
      <t>（測定面・規制値）</t>
    </r>
  </si>
  <si>
    <t>　近商</t>
  </si>
  <si>
    <t>　一中高</t>
  </si>
  <si>
    <t>　二中高</t>
  </si>
  <si>
    <t>　商業</t>
  </si>
  <si>
    <t>　一住</t>
  </si>
  <si>
    <t>　準工</t>
  </si>
  <si>
    <t>　二住</t>
  </si>
  <si>
    <t>　工業</t>
  </si>
  <si>
    <t>　準住</t>
  </si>
  <si>
    <t>　工専</t>
  </si>
  <si>
    <t>m・</t>
  </si>
  <si>
    <t>h/</t>
  </si>
  <si>
    <t>h）（</t>
  </si>
  <si>
    <t>h)</t>
  </si>
  <si>
    <t>指定（容積率／建ぺい率）</t>
  </si>
  <si>
    <t xml:space="preserve"> 規制あり（</t>
  </si>
  <si>
    <t>特別用途地区</t>
  </si>
  <si>
    <t>規制なし</t>
  </si>
  <si>
    <t>該当なし</t>
  </si>
  <si>
    <t>文教地区（第</t>
  </si>
  <si>
    <t>種）</t>
  </si>
  <si>
    <t>中高層階住居専用地区（第</t>
  </si>
  <si>
    <t>特別工業地区（第</t>
  </si>
  <si>
    <t>その他（</t>
  </si>
  <si>
    <t>）</t>
  </si>
  <si>
    <t>その他の地域地区等</t>
  </si>
  <si>
    <t>高度利用地区</t>
  </si>
  <si>
    <t>景観地区</t>
  </si>
  <si>
    <t>臨港地区</t>
  </si>
  <si>
    <t>駐車場整備地区</t>
  </si>
  <si>
    <t>土砂災害（特別）警戒区域</t>
  </si>
  <si>
    <t>開発許可等</t>
  </si>
  <si>
    <t>協議済</t>
  </si>
  <si>
    <t>都計法２９条許可</t>
  </si>
  <si>
    <t>（完了・未完了・許可申請中）</t>
  </si>
  <si>
    <t>（許可・検査済証番号等</t>
  </si>
  <si>
    <t>）</t>
  </si>
  <si>
    <t>都計法４３条許可</t>
  </si>
  <si>
    <t>宅地造成工事規制区域</t>
  </si>
  <si>
    <t>市街地開発事業</t>
  </si>
  <si>
    <t>都市施設</t>
  </si>
  <si>
    <t>土地区画整理事業（</t>
  </si>
  <si>
    <t>（計画決定・事業認可）</t>
  </si>
  <si>
    <t>（※計画決定・事業認可）</t>
  </si>
  <si>
    <t>（計画決定・※事業認可）</t>
  </si>
  <si>
    <t>（完了・※未完了・許可申請中）</t>
  </si>
  <si>
    <t>（完了・未完了・※許可申請中）</t>
  </si>
  <si>
    <t>市街地再開発事業（</t>
  </si>
  <si>
    <t>都市計画道路（</t>
  </si>
  <si>
    <t>都市計画公園（</t>
  </si>
  <si>
    <t>都市計画法５３条許可</t>
  </si>
  <si>
    <t>要（許可日・番号</t>
  </si>
  <si>
    <t>）</t>
  </si>
  <si>
    <t>不要</t>
  </si>
  <si>
    <t>地区計画等</t>
  </si>
  <si>
    <r>
      <t>用途地域</t>
    </r>
    <r>
      <rPr>
        <sz val="8"/>
        <color indexed="8"/>
        <rFont val="ＭＳ Ｐゴシック"/>
        <family val="3"/>
      </rPr>
      <t>（高さの限度）</t>
    </r>
  </si>
  <si>
    <t>(表面）</t>
  </si>
  <si>
    <t>別紙</t>
  </si>
  <si>
    <t>引受番号</t>
  </si>
  <si>
    <t>　法第６条の２第１項の規定による確認の引き受けを行った本計画について道路敷地関係の調査をいたしましたので、
ご確認ください。建築確認を行う際の参考にしたいので、必要に応じてコメントをご記入いただき、添付図書とともに返
送願います。</t>
  </si>
  <si>
    <t>（※完了・未完了・許可申請中）</t>
  </si>
  <si>
    <t>□　一低層（□10m 　□12m）</t>
  </si>
  <si>
    <t>指定確認検査機関
            ／支店名</t>
  </si>
  <si>
    <t>種）</t>
  </si>
  <si>
    <t>有（</t>
  </si>
  <si>
    <r>
      <t>届出要（</t>
    </r>
    <r>
      <rPr>
        <sz val="8"/>
        <color indexed="8"/>
        <rFont val="ＭＳ Ｐゴシック"/>
        <family val="3"/>
      </rPr>
      <t>届出日・番号</t>
    </r>
  </si>
  <si>
    <t>）地区</t>
  </si>
  <si>
    <t>条例　有</t>
  </si>
  <si>
    <t>届出不要</t>
  </si>
  <si>
    <t>⇒（裏面）へ続く</t>
  </si>
  <si>
    <t>(裏面）</t>
  </si>
  <si>
    <t>道路種別</t>
  </si>
  <si>
    <t>項</t>
  </si>
  <si>
    <t>号</t>
  </si>
  <si>
    <t>幅員（</t>
  </si>
  <si>
    <t>)m</t>
  </si>
  <si>
    <t>番号等（</t>
  </si>
  <si>
    <t>）</t>
  </si>
  <si>
    <t>□　協議済　　　　　　　　■　協議中　　　　　　　　□　協議不要</t>
  </si>
  <si>
    <t>□　協議済　　　　　　　　□　協議中　　　　　　　　■　協議不要</t>
  </si>
  <si>
    <t>基準法等　許可・認定</t>
  </si>
  <si>
    <t>その他</t>
  </si>
  <si>
    <t>建築紛争予防条例又はまちづくり条例による標識設置</t>
  </si>
  <si>
    <t>・</t>
  </si>
  <si>
    <t>対象建築物（都・区・市）条例</t>
  </si>
  <si>
    <t>（ 標識設置日</t>
  </si>
  <si>
    <t>（ 最高の高さ・軒高・階数</t>
  </si>
  <si>
    <t>住戸数</t>
  </si>
  <si>
    <t>（</t>
  </si>
  <si>
    <t>） 戸</t>
  </si>
  <si>
    <t>その他道路敷地関係について特記すべきこと（指定確認検査機関記載）</t>
  </si>
  <si>
    <t>その他コメント欄（特定行政庁記載）</t>
  </si>
  <si>
    <t>特定行政庁名</t>
  </si>
  <si>
    <t>部署名</t>
  </si>
  <si>
    <t>氏名</t>
  </si>
  <si>
    <t>電話番号</t>
  </si>
  <si>
    <t>連絡先</t>
  </si>
  <si>
    <t>（添付図書）　建築計画概要書（第一、二、三面）</t>
  </si>
  <si>
    <t>□　二低層（□10m　 □12m）</t>
  </si>
  <si>
    <t xml:space="preserve">協議先
</t>
  </si>
  <si>
    <t>富士建築センター（株）/新宿支店</t>
  </si>
  <si>
    <t>□　田園住居（□10m 　□12m）</t>
  </si>
  <si>
    <r>
      <t>４３条２項２号許可　</t>
    </r>
    <r>
      <rPr>
        <sz val="8"/>
        <color indexed="8"/>
        <rFont val="ＭＳ Ｐゴシック"/>
        <family val="3"/>
      </rPr>
      <t>許可日・番号</t>
    </r>
    <r>
      <rPr>
        <sz val="9"/>
        <color indexed="8"/>
        <rFont val="ＭＳ Ｐゴシック"/>
        <family val="3"/>
      </rPr>
      <t>（</t>
    </r>
  </si>
  <si>
    <r>
      <t>４３条２項１号認定　</t>
    </r>
    <r>
      <rPr>
        <sz val="8"/>
        <color indexed="8"/>
        <rFont val="ＭＳ Ｐゴシック"/>
        <family val="3"/>
      </rPr>
      <t>認定日・番号</t>
    </r>
    <r>
      <rPr>
        <sz val="9"/>
        <color indexed="8"/>
        <rFont val="ＭＳ Ｐゴシック"/>
        <family val="3"/>
      </rPr>
      <t>（</t>
    </r>
  </si>
  <si>
    <t>2018.10</t>
  </si>
  <si>
    <t>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</si>
</sst>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3">
    <font>
      <sz val="11"/>
      <color theme="1"/>
      <name val="Calibri"/>
      <family val="3"/>
    </font>
    <font>
      <sz val="10"/>
      <color indexed="8"/>
      <name val="ＭＳ Ｐゴシック"/>
      <family val="3"/>
    </font>
    <font>
      <sz val="6"/>
      <name val="ＭＳ Ｐゴシック"/>
      <family val="3"/>
    </font>
    <font>
      <sz val="9"/>
      <color indexed="8"/>
      <name val="ＭＳ Ｐゴシック"/>
      <family val="3"/>
    </font>
    <font>
      <sz val="8"/>
      <color indexed="8"/>
      <name val="ＭＳ Ｐゴシック"/>
      <family val="3"/>
    </font>
    <font>
      <sz val="11"/>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6"/>
      <color indexed="8"/>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9"/>
      <color theme="1"/>
      <name val="Calibri"/>
      <family val="3"/>
    </font>
    <font>
      <sz val="8"/>
      <color theme="1"/>
      <name val="Calibri"/>
      <family val="3"/>
    </font>
    <font>
      <sz val="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dashed"/>
      <bottom style="thin"/>
    </border>
    <border>
      <left/>
      <right/>
      <top style="thin"/>
      <bottom style="thin"/>
    </border>
    <border>
      <left style="thin"/>
      <right style="thin"/>
      <top style="thin"/>
      <bottom style="thin"/>
    </border>
    <border>
      <left style="thin"/>
      <right/>
      <top style="thin"/>
      <bottom/>
    </border>
    <border>
      <left style="thin"/>
      <right/>
      <top/>
      <bottom/>
    </border>
    <border>
      <left style="thin"/>
      <right/>
      <top/>
      <bottom style="thin"/>
    </border>
    <border>
      <left/>
      <right style="thin"/>
      <top style="thin"/>
      <bottom/>
    </border>
    <border>
      <left/>
      <right style="thin"/>
      <top/>
      <bottom style="thin"/>
    </border>
    <border>
      <left/>
      <right style="thin"/>
      <top/>
      <bottom/>
    </border>
    <border>
      <left style="thin"/>
      <right/>
      <top style="dashed"/>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right/>
      <top style="thin"/>
      <bottom style="thin"/>
    </border>
    <border>
      <left/>
      <right style="thin"/>
      <top style="dashed"/>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23">
    <xf numFmtId="0" fontId="0" fillId="0" borderId="0" xfId="0" applyFont="1" applyAlignment="1">
      <alignment vertical="center"/>
    </xf>
    <xf numFmtId="0" fontId="40" fillId="0" borderId="10" xfId="0" applyFont="1" applyFill="1" applyBorder="1" applyAlignment="1" applyProtection="1">
      <alignment vertical="center"/>
      <protection/>
    </xf>
    <xf numFmtId="0" fontId="40" fillId="0" borderId="0" xfId="0" applyFont="1" applyFill="1" applyBorder="1" applyAlignment="1" applyProtection="1">
      <alignment vertical="center"/>
      <protection/>
    </xf>
    <xf numFmtId="0" fontId="40" fillId="0" borderId="11" xfId="0" applyFont="1" applyFill="1" applyBorder="1" applyAlignment="1" applyProtection="1">
      <alignment vertical="center"/>
      <protection/>
    </xf>
    <xf numFmtId="0" fontId="40" fillId="0" borderId="12" xfId="0" applyFont="1" applyFill="1" applyBorder="1" applyAlignment="1" applyProtection="1">
      <alignment vertical="center"/>
      <protection/>
    </xf>
    <xf numFmtId="0" fontId="40" fillId="33" borderId="10" xfId="0" applyFont="1" applyFill="1" applyBorder="1" applyAlignment="1" applyProtection="1">
      <alignment vertical="center"/>
      <protection locked="0"/>
    </xf>
    <xf numFmtId="0" fontId="40" fillId="33" borderId="0" xfId="0" applyFont="1" applyFill="1" applyBorder="1" applyAlignment="1" applyProtection="1">
      <alignment vertical="center"/>
      <protection locked="0"/>
    </xf>
    <xf numFmtId="0" fontId="40" fillId="0" borderId="0" xfId="0" applyFont="1" applyBorder="1" applyAlignment="1" applyProtection="1">
      <alignment vertical="center"/>
      <protection/>
    </xf>
    <xf numFmtId="0" fontId="40" fillId="33" borderId="11" xfId="0" applyFont="1" applyFill="1" applyBorder="1" applyAlignment="1" applyProtection="1">
      <alignment vertical="center"/>
      <protection locked="0"/>
    </xf>
    <xf numFmtId="0" fontId="40" fillId="0" borderId="13" xfId="0" applyFont="1" applyFill="1" applyBorder="1" applyAlignment="1" applyProtection="1">
      <alignment vertical="center"/>
      <protection/>
    </xf>
    <xf numFmtId="0" fontId="40" fillId="0" borderId="0" xfId="0" applyFont="1" applyAlignment="1" applyProtection="1">
      <alignment horizontal="center" vertical="center"/>
      <protection/>
    </xf>
    <xf numFmtId="0" fontId="40" fillId="0" borderId="0" xfId="0" applyFont="1" applyAlignment="1" applyProtection="1">
      <alignment vertical="center"/>
      <protection/>
    </xf>
    <xf numFmtId="0" fontId="40" fillId="0" borderId="0" xfId="0" applyFont="1" applyAlignment="1" applyProtection="1">
      <alignment horizontal="right" vertical="center"/>
      <protection/>
    </xf>
    <xf numFmtId="0" fontId="40" fillId="0" borderId="0" xfId="0" applyFont="1" applyAlignment="1" applyProtection="1">
      <alignment vertical="center" wrapText="1"/>
      <protection/>
    </xf>
    <xf numFmtId="0" fontId="40" fillId="0" borderId="14" xfId="0" applyFont="1" applyBorder="1" applyAlignment="1" applyProtection="1">
      <alignment horizontal="center" vertical="center"/>
      <protection/>
    </xf>
    <xf numFmtId="0" fontId="40" fillId="0" borderId="15" xfId="0" applyFont="1" applyBorder="1" applyAlignment="1" applyProtection="1">
      <alignment vertical="center"/>
      <protection/>
    </xf>
    <xf numFmtId="0" fontId="40" fillId="0" borderId="16" xfId="0" applyFont="1" applyBorder="1" applyAlignment="1" applyProtection="1">
      <alignment vertical="center"/>
      <protection/>
    </xf>
    <xf numFmtId="0" fontId="40" fillId="0" borderId="17" xfId="0" applyFont="1" applyBorder="1" applyAlignment="1" applyProtection="1">
      <alignment vertical="center"/>
      <protection/>
    </xf>
    <xf numFmtId="0" fontId="40" fillId="33" borderId="10" xfId="0" applyFont="1" applyFill="1" applyBorder="1" applyAlignment="1" applyProtection="1">
      <alignment vertical="center"/>
      <protection/>
    </xf>
    <xf numFmtId="0" fontId="40" fillId="0" borderId="11" xfId="0" applyFont="1" applyBorder="1" applyAlignment="1" applyProtection="1">
      <alignment horizontal="right" vertical="center"/>
      <protection/>
    </xf>
    <xf numFmtId="0" fontId="40" fillId="0" borderId="11" xfId="0" applyFont="1" applyBorder="1" applyAlignment="1" applyProtection="1">
      <alignment vertical="center"/>
      <protection/>
    </xf>
    <xf numFmtId="0" fontId="40" fillId="0" borderId="18" xfId="0" applyFont="1" applyBorder="1" applyAlignment="1" applyProtection="1">
      <alignment vertical="center"/>
      <protection/>
    </xf>
    <xf numFmtId="0" fontId="40" fillId="0" borderId="10" xfId="0" applyFont="1" applyBorder="1" applyAlignment="1" applyProtection="1">
      <alignment horizontal="right" vertical="center"/>
      <protection/>
    </xf>
    <xf numFmtId="0" fontId="40" fillId="0" borderId="10" xfId="0" applyFont="1" applyBorder="1" applyAlignment="1" applyProtection="1">
      <alignment vertical="center"/>
      <protection/>
    </xf>
    <xf numFmtId="0" fontId="40" fillId="0" borderId="19" xfId="0" applyFont="1" applyBorder="1" applyAlignment="1" applyProtection="1">
      <alignment vertical="center"/>
      <protection/>
    </xf>
    <xf numFmtId="0" fontId="40" fillId="0" borderId="0" xfId="0" applyFont="1" applyFill="1" applyBorder="1" applyAlignment="1" applyProtection="1">
      <alignment horizontal="right" vertical="center"/>
      <protection/>
    </xf>
    <xf numFmtId="0" fontId="40" fillId="0" borderId="0" xfId="0" applyFont="1" applyBorder="1" applyAlignment="1" applyProtection="1">
      <alignment horizontal="right" vertical="center"/>
      <protection/>
    </xf>
    <xf numFmtId="0" fontId="40" fillId="0" borderId="19" xfId="0" applyFont="1" applyFill="1" applyBorder="1" applyAlignment="1" applyProtection="1">
      <alignment vertical="center"/>
      <protection/>
    </xf>
    <xf numFmtId="0" fontId="40" fillId="0" borderId="20" xfId="0" applyFont="1" applyFill="1" applyBorder="1" applyAlignment="1" applyProtection="1">
      <alignment vertical="center"/>
      <protection/>
    </xf>
    <xf numFmtId="0" fontId="40" fillId="0" borderId="20" xfId="0" applyFont="1" applyBorder="1" applyAlignment="1" applyProtection="1">
      <alignment vertical="center"/>
      <protection/>
    </xf>
    <xf numFmtId="0" fontId="40" fillId="0" borderId="21" xfId="0" applyFont="1" applyBorder="1" applyAlignment="1" applyProtection="1">
      <alignment vertical="center"/>
      <protection/>
    </xf>
    <xf numFmtId="0" fontId="40" fillId="0" borderId="12" xfId="0" applyFont="1" applyBorder="1" applyAlignment="1" applyProtection="1">
      <alignment vertical="center"/>
      <protection/>
    </xf>
    <xf numFmtId="0" fontId="40" fillId="0" borderId="0" xfId="0" applyFont="1" applyAlignment="1" applyProtection="1">
      <alignment horizontal="center" vertical="center"/>
      <protection/>
    </xf>
    <xf numFmtId="0" fontId="40" fillId="0" borderId="13" xfId="0" applyFont="1" applyBorder="1" applyAlignment="1" applyProtection="1">
      <alignment vertical="center"/>
      <protection/>
    </xf>
    <xf numFmtId="0" fontId="40" fillId="0" borderId="0" xfId="0" applyFont="1" applyAlignment="1" applyProtection="1">
      <alignment vertical="center"/>
      <protection/>
    </xf>
    <xf numFmtId="0" fontId="40" fillId="0" borderId="0" xfId="0" applyFont="1" applyBorder="1" applyAlignment="1" applyProtection="1">
      <alignment vertical="center"/>
      <protection/>
    </xf>
    <xf numFmtId="0" fontId="40" fillId="0" borderId="16" xfId="0" applyFont="1" applyBorder="1" applyAlignment="1" applyProtection="1">
      <alignment vertical="center"/>
      <protection/>
    </xf>
    <xf numFmtId="0" fontId="40" fillId="0" borderId="0" xfId="0" applyFont="1" applyFill="1" applyBorder="1" applyAlignment="1" applyProtection="1">
      <alignment vertical="center"/>
      <protection/>
    </xf>
    <xf numFmtId="0" fontId="40" fillId="0" borderId="20" xfId="0" applyFont="1" applyBorder="1" applyAlignment="1" applyProtection="1">
      <alignment vertical="center"/>
      <protection/>
    </xf>
    <xf numFmtId="0" fontId="40" fillId="0" borderId="19" xfId="0" applyFont="1" applyBorder="1" applyAlignment="1" applyProtection="1">
      <alignment vertical="center"/>
      <protection/>
    </xf>
    <xf numFmtId="0" fontId="40" fillId="33" borderId="10" xfId="0" applyFont="1" applyFill="1" applyBorder="1" applyAlignment="1" applyProtection="1">
      <alignment vertical="center"/>
      <protection locked="0"/>
    </xf>
    <xf numFmtId="0" fontId="40" fillId="0" borderId="17" xfId="0" applyFont="1" applyBorder="1" applyAlignment="1" applyProtection="1">
      <alignment vertical="center"/>
      <protection/>
    </xf>
    <xf numFmtId="49" fontId="40" fillId="0" borderId="0" xfId="0" applyNumberFormat="1" applyFont="1" applyAlignment="1" applyProtection="1">
      <alignment horizontal="right" vertical="center"/>
      <protection/>
    </xf>
    <xf numFmtId="0" fontId="40" fillId="0" borderId="14" xfId="0" applyFont="1" applyBorder="1" applyAlignment="1" applyProtection="1">
      <alignment vertical="top"/>
      <protection/>
    </xf>
    <xf numFmtId="0" fontId="0" fillId="0" borderId="14" xfId="0" applyBorder="1" applyAlignment="1" applyProtection="1">
      <alignment vertical="top"/>
      <protection/>
    </xf>
    <xf numFmtId="0" fontId="40" fillId="0" borderId="16" xfId="0" applyFont="1" applyBorder="1" applyAlignment="1" applyProtection="1">
      <alignment horizontal="center" vertical="center"/>
      <protection/>
    </xf>
    <xf numFmtId="0" fontId="40" fillId="0" borderId="0" xfId="0" applyFont="1" applyBorder="1" applyAlignment="1" applyProtection="1">
      <alignment horizontal="center" vertical="center"/>
      <protection/>
    </xf>
    <xf numFmtId="0" fontId="40" fillId="0" borderId="0" xfId="0" applyFont="1" applyBorder="1" applyAlignment="1" applyProtection="1">
      <alignment vertical="center"/>
      <protection/>
    </xf>
    <xf numFmtId="0" fontId="40" fillId="0" borderId="20" xfId="0" applyFont="1" applyBorder="1" applyAlignment="1" applyProtection="1">
      <alignment vertical="center"/>
      <protection/>
    </xf>
    <xf numFmtId="0" fontId="40" fillId="33" borderId="10" xfId="0" applyFont="1" applyFill="1" applyBorder="1" applyAlignment="1" applyProtection="1">
      <alignment vertical="center"/>
      <protection locked="0"/>
    </xf>
    <xf numFmtId="0" fontId="0" fillId="33" borderId="10" xfId="0" applyFill="1" applyBorder="1" applyAlignment="1" applyProtection="1">
      <alignment vertical="center"/>
      <protection locked="0"/>
    </xf>
    <xf numFmtId="0" fontId="40" fillId="0" borderId="10" xfId="0" applyFont="1" applyBorder="1" applyAlignment="1" applyProtection="1">
      <alignment vertical="center" shrinkToFit="1"/>
      <protection/>
    </xf>
    <xf numFmtId="0" fontId="0" fillId="0" borderId="10" xfId="0" applyBorder="1" applyAlignment="1" applyProtection="1">
      <alignment vertical="center" shrinkToFit="1"/>
      <protection/>
    </xf>
    <xf numFmtId="0" fontId="40" fillId="33" borderId="10" xfId="0" applyFont="1" applyFill="1" applyBorder="1" applyAlignment="1" applyProtection="1">
      <alignment vertical="center" shrinkToFit="1"/>
      <protection locked="0"/>
    </xf>
    <xf numFmtId="0" fontId="0" fillId="33" borderId="10" xfId="0" applyFill="1" applyBorder="1" applyAlignment="1" applyProtection="1">
      <alignment vertical="center" shrinkToFit="1"/>
      <protection locked="0"/>
    </xf>
    <xf numFmtId="0" fontId="40" fillId="0" borderId="14" xfId="0" applyFont="1" applyBorder="1" applyAlignment="1" applyProtection="1">
      <alignment horizontal="center" vertical="center"/>
      <protection/>
    </xf>
    <xf numFmtId="0" fontId="0" fillId="0" borderId="14" xfId="0" applyBorder="1" applyAlignment="1" applyProtection="1">
      <alignment horizontal="center" vertical="center"/>
      <protection/>
    </xf>
    <xf numFmtId="0" fontId="40" fillId="0" borderId="22" xfId="0" applyFont="1" applyBorder="1" applyAlignment="1" applyProtection="1">
      <alignment vertical="center"/>
      <protection/>
    </xf>
    <xf numFmtId="0" fontId="0" fillId="0" borderId="23" xfId="0" applyBorder="1" applyAlignment="1" applyProtection="1">
      <alignment vertical="center"/>
      <protection/>
    </xf>
    <xf numFmtId="0" fontId="0" fillId="0" borderId="24" xfId="0" applyBorder="1" applyAlignment="1" applyProtection="1">
      <alignment vertical="center"/>
      <protection/>
    </xf>
    <xf numFmtId="0" fontId="40" fillId="0" borderId="13" xfId="0" applyFont="1" applyBorder="1" applyAlignment="1" applyProtection="1">
      <alignment vertical="center"/>
      <protection/>
    </xf>
    <xf numFmtId="0" fontId="0" fillId="0" borderId="13" xfId="0" applyBorder="1" applyAlignment="1" applyProtection="1">
      <alignment vertical="center"/>
      <protection/>
    </xf>
    <xf numFmtId="0" fontId="0" fillId="0" borderId="25" xfId="0" applyBorder="1" applyAlignment="1" applyProtection="1">
      <alignment vertical="center"/>
      <protection/>
    </xf>
    <xf numFmtId="0" fontId="40" fillId="0" borderId="11" xfId="0" applyFont="1" applyBorder="1" applyAlignment="1" applyProtection="1">
      <alignment vertical="center"/>
      <protection/>
    </xf>
    <xf numFmtId="0" fontId="0" fillId="0" borderId="11" xfId="0" applyBorder="1" applyAlignment="1" applyProtection="1">
      <alignment vertical="center"/>
      <protection/>
    </xf>
    <xf numFmtId="0" fontId="40" fillId="33" borderId="11" xfId="0" applyFont="1" applyFill="1" applyBorder="1" applyAlignment="1" applyProtection="1">
      <alignment vertical="center" shrinkToFit="1"/>
      <protection locked="0"/>
    </xf>
    <xf numFmtId="0" fontId="0" fillId="0" borderId="0" xfId="0" applyBorder="1" applyAlignment="1" applyProtection="1">
      <alignment vertical="center"/>
      <protection/>
    </xf>
    <xf numFmtId="0" fontId="40" fillId="33" borderId="0" xfId="0" applyFont="1" applyFill="1" applyBorder="1" applyAlignment="1" applyProtection="1">
      <alignment vertical="center" shrinkToFit="1"/>
      <protection locked="0"/>
    </xf>
    <xf numFmtId="0" fontId="40" fillId="0" borderId="16" xfId="0" applyFont="1" applyBorder="1" applyAlignment="1" applyProtection="1">
      <alignment vertical="center"/>
      <protection/>
    </xf>
    <xf numFmtId="0" fontId="40" fillId="0" borderId="15" xfId="0" applyFont="1" applyBorder="1" applyAlignment="1" applyProtection="1">
      <alignment vertical="top"/>
      <protection/>
    </xf>
    <xf numFmtId="0" fontId="40" fillId="0" borderId="11" xfId="0" applyFont="1" applyBorder="1" applyAlignment="1" applyProtection="1">
      <alignment vertical="top"/>
      <protection/>
    </xf>
    <xf numFmtId="0" fontId="40" fillId="0" borderId="18" xfId="0" applyFont="1" applyBorder="1" applyAlignment="1" applyProtection="1">
      <alignment vertical="top"/>
      <protection/>
    </xf>
    <xf numFmtId="0" fontId="0" fillId="0" borderId="16" xfId="0" applyBorder="1" applyAlignment="1" applyProtection="1">
      <alignment vertical="top"/>
      <protection/>
    </xf>
    <xf numFmtId="0" fontId="0" fillId="0" borderId="0" xfId="0" applyBorder="1" applyAlignment="1" applyProtection="1">
      <alignment vertical="top"/>
      <protection/>
    </xf>
    <xf numFmtId="0" fontId="0" fillId="0" borderId="20" xfId="0" applyBorder="1" applyAlignment="1" applyProtection="1">
      <alignment vertical="top"/>
      <protection/>
    </xf>
    <xf numFmtId="0" fontId="0" fillId="0" borderId="17" xfId="0" applyBorder="1" applyAlignment="1" applyProtection="1">
      <alignment vertical="top"/>
      <protection/>
    </xf>
    <xf numFmtId="0" fontId="0" fillId="0" borderId="10" xfId="0" applyBorder="1" applyAlignment="1" applyProtection="1">
      <alignment vertical="top"/>
      <protection/>
    </xf>
    <xf numFmtId="0" fontId="0" fillId="0" borderId="19" xfId="0" applyBorder="1" applyAlignment="1" applyProtection="1">
      <alignment vertical="top"/>
      <protection/>
    </xf>
    <xf numFmtId="0" fontId="40" fillId="0" borderId="11" xfId="0" applyFont="1" applyBorder="1" applyAlignment="1" applyProtection="1">
      <alignment horizontal="right" vertical="center"/>
      <protection/>
    </xf>
    <xf numFmtId="0" fontId="0" fillId="0" borderId="11" xfId="0" applyBorder="1" applyAlignment="1" applyProtection="1">
      <alignment horizontal="right" vertical="center"/>
      <protection/>
    </xf>
    <xf numFmtId="0" fontId="40" fillId="0" borderId="0" xfId="0" applyFont="1" applyBorder="1" applyAlignment="1" applyProtection="1">
      <alignment vertical="center" shrinkToFit="1"/>
      <protection/>
    </xf>
    <xf numFmtId="0" fontId="0" fillId="0" borderId="0" xfId="0" applyBorder="1" applyAlignment="1" applyProtection="1">
      <alignment vertical="center" shrinkToFit="1"/>
      <protection/>
    </xf>
    <xf numFmtId="0" fontId="0" fillId="0" borderId="0" xfId="0" applyBorder="1" applyAlignment="1" applyProtection="1">
      <alignment vertical="center" shrinkToFit="1"/>
      <protection locked="0"/>
    </xf>
    <xf numFmtId="0" fontId="0" fillId="0" borderId="0" xfId="0" applyFill="1" applyBorder="1" applyAlignment="1" applyProtection="1">
      <alignment vertical="center"/>
      <protection/>
    </xf>
    <xf numFmtId="0" fontId="0" fillId="0" borderId="10" xfId="0" applyBorder="1" applyAlignment="1" applyProtection="1">
      <alignment vertical="center" shrinkToFit="1"/>
      <protection locked="0"/>
    </xf>
    <xf numFmtId="0" fontId="0" fillId="0" borderId="10" xfId="0" applyFill="1" applyBorder="1" applyAlignment="1" applyProtection="1">
      <alignment vertical="center"/>
      <protection/>
    </xf>
    <xf numFmtId="0" fontId="40" fillId="0" borderId="10" xfId="0" applyFont="1" applyBorder="1" applyAlignment="1" applyProtection="1">
      <alignment horizontal="right" vertical="center"/>
      <protection/>
    </xf>
    <xf numFmtId="0" fontId="0" fillId="0" borderId="10" xfId="0" applyBorder="1" applyAlignment="1" applyProtection="1">
      <alignment horizontal="right" vertical="center"/>
      <protection/>
    </xf>
    <xf numFmtId="0" fontId="40" fillId="33" borderId="0" xfId="0" applyFont="1" applyFill="1" applyBorder="1" applyAlignment="1" applyProtection="1">
      <alignment vertical="center"/>
      <protection locked="0"/>
    </xf>
    <xf numFmtId="0" fontId="0" fillId="33" borderId="0" xfId="0" applyFill="1" applyBorder="1" applyAlignment="1" applyProtection="1">
      <alignment vertical="center"/>
      <protection locked="0"/>
    </xf>
    <xf numFmtId="0" fontId="40" fillId="0" borderId="0" xfId="0" applyFont="1" applyBorder="1" applyAlignment="1" applyProtection="1">
      <alignment horizontal="right" vertical="center"/>
      <protection/>
    </xf>
    <xf numFmtId="0" fontId="0" fillId="0" borderId="0" xfId="0" applyBorder="1" applyAlignment="1" applyProtection="1">
      <alignment horizontal="right" vertical="center"/>
      <protection/>
    </xf>
    <xf numFmtId="0" fontId="40" fillId="0" borderId="0" xfId="0" applyFont="1" applyAlignment="1" applyProtection="1">
      <alignment vertical="center"/>
      <protection/>
    </xf>
    <xf numFmtId="0" fontId="0" fillId="0" borderId="11" xfId="0" applyBorder="1" applyAlignment="1">
      <alignment vertical="center"/>
    </xf>
    <xf numFmtId="0" fontId="40" fillId="0" borderId="14" xfId="0" applyFont="1" applyBorder="1" applyAlignment="1" applyProtection="1">
      <alignment vertical="center"/>
      <protection/>
    </xf>
    <xf numFmtId="0" fontId="0" fillId="0" borderId="14" xfId="0" applyBorder="1" applyAlignment="1" applyProtection="1">
      <alignment vertical="center"/>
      <protection/>
    </xf>
    <xf numFmtId="0" fontId="40" fillId="0" borderId="26" xfId="0" applyFont="1" applyBorder="1" applyAlignment="1" applyProtection="1">
      <alignment vertical="center"/>
      <protection/>
    </xf>
    <xf numFmtId="0" fontId="40" fillId="0" borderId="25" xfId="0" applyFont="1" applyBorder="1" applyAlignment="1" applyProtection="1">
      <alignment vertical="center"/>
      <protection/>
    </xf>
    <xf numFmtId="0" fontId="40" fillId="0" borderId="15" xfId="0" applyFont="1" applyBorder="1" applyAlignment="1" applyProtection="1">
      <alignment vertical="center"/>
      <protection/>
    </xf>
    <xf numFmtId="0" fontId="40" fillId="0" borderId="18" xfId="0" applyFont="1" applyBorder="1" applyAlignment="1" applyProtection="1">
      <alignment vertical="center"/>
      <protection/>
    </xf>
    <xf numFmtId="0" fontId="40" fillId="0" borderId="17" xfId="0" applyFont="1" applyBorder="1" applyAlignment="1" applyProtection="1">
      <alignment vertical="center"/>
      <protection/>
    </xf>
    <xf numFmtId="0" fontId="40" fillId="0" borderId="10" xfId="0" applyFont="1" applyBorder="1" applyAlignment="1" applyProtection="1">
      <alignment vertical="center"/>
      <protection/>
    </xf>
    <xf numFmtId="0" fontId="40" fillId="0" borderId="19" xfId="0" applyFont="1" applyBorder="1" applyAlignment="1" applyProtection="1">
      <alignment vertical="center"/>
      <protection/>
    </xf>
    <xf numFmtId="0" fontId="0" fillId="0" borderId="11" xfId="0" applyBorder="1" applyAlignment="1" applyProtection="1">
      <alignment vertical="center" shrinkToFit="1"/>
      <protection locked="0"/>
    </xf>
    <xf numFmtId="0" fontId="0" fillId="0" borderId="0" xfId="0" applyAlignment="1" applyProtection="1">
      <alignment vertical="center"/>
      <protection/>
    </xf>
    <xf numFmtId="0" fontId="40" fillId="33" borderId="0" xfId="0" applyFont="1" applyFill="1" applyAlignment="1" applyProtection="1">
      <alignment vertical="center" shrinkToFit="1"/>
      <protection locked="0"/>
    </xf>
    <xf numFmtId="0" fontId="0" fillId="33" borderId="0" xfId="0" applyFill="1" applyAlignment="1" applyProtection="1">
      <alignment vertical="center" shrinkToFit="1"/>
      <protection locked="0"/>
    </xf>
    <xf numFmtId="58" fontId="40" fillId="33" borderId="0" xfId="0" applyNumberFormat="1" applyFont="1" applyFill="1" applyAlignment="1" applyProtection="1">
      <alignment horizontal="left" vertical="center" shrinkToFit="1"/>
      <protection locked="0"/>
    </xf>
    <xf numFmtId="0" fontId="0" fillId="33" borderId="0" xfId="0" applyFill="1" applyAlignment="1" applyProtection="1">
      <alignment horizontal="left" vertical="center" shrinkToFit="1"/>
      <protection locked="0"/>
    </xf>
    <xf numFmtId="0" fontId="40" fillId="0" borderId="10" xfId="0" applyNumberFormat="1" applyFont="1" applyFill="1" applyBorder="1" applyAlignment="1" applyProtection="1">
      <alignment vertical="center"/>
      <protection/>
    </xf>
    <xf numFmtId="0" fontId="0" fillId="0" borderId="10" xfId="0" applyBorder="1" applyAlignment="1" applyProtection="1">
      <alignment vertical="center"/>
      <protection/>
    </xf>
    <xf numFmtId="0" fontId="40" fillId="33" borderId="13" xfId="0" applyFont="1" applyFill="1" applyBorder="1" applyAlignment="1" applyProtection="1">
      <alignment vertical="center" shrinkToFit="1"/>
      <protection locked="0"/>
    </xf>
    <xf numFmtId="0" fontId="0" fillId="33" borderId="13" xfId="0" applyFill="1" applyBorder="1" applyAlignment="1" applyProtection="1">
      <alignment vertical="center" shrinkToFit="1"/>
      <protection locked="0"/>
    </xf>
    <xf numFmtId="0" fontId="40" fillId="0" borderId="15" xfId="0" applyFont="1" applyBorder="1" applyAlignment="1" applyProtection="1">
      <alignment vertical="top" wrapText="1"/>
      <protection locked="0"/>
    </xf>
    <xf numFmtId="0" fontId="40" fillId="0" borderId="11" xfId="0" applyFont="1" applyBorder="1" applyAlignment="1" applyProtection="1">
      <alignment vertical="top" wrapText="1"/>
      <protection locked="0"/>
    </xf>
    <xf numFmtId="0" fontId="40" fillId="0" borderId="18" xfId="0" applyFont="1"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8" xfId="0" applyBorder="1" applyAlignment="1" applyProtection="1">
      <alignment vertical="top" wrapText="1"/>
      <protection locked="0"/>
    </xf>
    <xf numFmtId="0" fontId="40" fillId="0" borderId="16" xfId="0" applyFont="1" applyBorder="1" applyAlignment="1" applyProtection="1">
      <alignment vertical="center" wrapText="1"/>
      <protection/>
    </xf>
    <xf numFmtId="0" fontId="40" fillId="0" borderId="0" xfId="0" applyFont="1" applyBorder="1" applyAlignment="1" applyProtection="1">
      <alignment vertical="center" wrapText="1"/>
      <protection/>
    </xf>
    <xf numFmtId="0" fontId="40" fillId="0" borderId="20" xfId="0" applyFont="1" applyBorder="1" applyAlignment="1" applyProtection="1">
      <alignment vertical="center" wrapText="1"/>
      <protection/>
    </xf>
    <xf numFmtId="0" fontId="0" fillId="0" borderId="16" xfId="0" applyBorder="1" applyAlignment="1" applyProtection="1">
      <alignment vertical="center" wrapText="1"/>
      <protection/>
    </xf>
    <xf numFmtId="0" fontId="0" fillId="0" borderId="0" xfId="0" applyBorder="1" applyAlignment="1" applyProtection="1">
      <alignment vertical="center" wrapText="1"/>
      <protection/>
    </xf>
    <xf numFmtId="0" fontId="0" fillId="0" borderId="20" xfId="0" applyBorder="1" applyAlignment="1" applyProtection="1">
      <alignment vertical="center" wrapText="1"/>
      <protection/>
    </xf>
    <xf numFmtId="0" fontId="0" fillId="33" borderId="0" xfId="0" applyFill="1" applyBorder="1" applyAlignment="1" applyProtection="1">
      <alignment vertical="center" shrinkToFit="1"/>
      <protection locked="0"/>
    </xf>
    <xf numFmtId="0" fontId="40" fillId="0" borderId="11" xfId="0" applyNumberFormat="1" applyFont="1" applyFill="1" applyBorder="1" applyAlignment="1" applyProtection="1">
      <alignment vertical="center"/>
      <protection/>
    </xf>
    <xf numFmtId="0" fontId="0" fillId="33" borderId="11" xfId="0" applyFill="1" applyBorder="1" applyAlignment="1" applyProtection="1">
      <alignment vertical="center" shrinkToFit="1"/>
      <protection locked="0"/>
    </xf>
    <xf numFmtId="0" fontId="0" fillId="0" borderId="11" xfId="0" applyFill="1" applyBorder="1" applyAlignment="1" applyProtection="1">
      <alignment vertical="center"/>
      <protection/>
    </xf>
    <xf numFmtId="0" fontId="40" fillId="0" borderId="11" xfId="0" applyFont="1" applyFill="1" applyBorder="1" applyAlignment="1" applyProtection="1">
      <alignment vertical="center"/>
      <protection/>
    </xf>
    <xf numFmtId="0" fontId="0" fillId="0" borderId="18" xfId="0" applyBorder="1" applyAlignment="1" applyProtection="1">
      <alignment vertical="center"/>
      <protection/>
    </xf>
    <xf numFmtId="0" fontId="40" fillId="0" borderId="10" xfId="0" applyFont="1" applyFill="1" applyBorder="1" applyAlignment="1" applyProtection="1">
      <alignment vertical="center"/>
      <protection/>
    </xf>
    <xf numFmtId="0" fontId="40" fillId="0" borderId="0" xfId="0" applyFont="1" applyBorder="1" applyAlignment="1" applyProtection="1">
      <alignment vertical="center" shrinkToFit="1"/>
      <protection locked="0"/>
    </xf>
    <xf numFmtId="0" fontId="40" fillId="33" borderId="11" xfId="0" applyFont="1" applyFill="1" applyBorder="1" applyAlignment="1" applyProtection="1">
      <alignment vertical="center"/>
      <protection locked="0"/>
    </xf>
    <xf numFmtId="0" fontId="0" fillId="0" borderId="11" xfId="0" applyBorder="1" applyAlignment="1" applyProtection="1">
      <alignment vertical="center"/>
      <protection locked="0"/>
    </xf>
    <xf numFmtId="0" fontId="0" fillId="0" borderId="0" xfId="0" applyAlignment="1" applyProtection="1">
      <alignment vertical="center" shrinkToFit="1"/>
      <protection locked="0"/>
    </xf>
    <xf numFmtId="0" fontId="0" fillId="0" borderId="19" xfId="0" applyBorder="1" applyAlignment="1" applyProtection="1">
      <alignment vertical="center"/>
      <protection/>
    </xf>
    <xf numFmtId="0" fontId="40" fillId="0" borderId="0" xfId="0" applyNumberFormat="1" applyFont="1" applyFill="1" applyBorder="1" applyAlignment="1" applyProtection="1">
      <alignment vertical="center"/>
      <protection/>
    </xf>
    <xf numFmtId="0" fontId="40" fillId="0" borderId="26" xfId="0" applyFont="1" applyBorder="1" applyAlignment="1" applyProtection="1">
      <alignment horizontal="center" vertical="center"/>
      <protection/>
    </xf>
    <xf numFmtId="0" fontId="40" fillId="0" borderId="13" xfId="0" applyFont="1" applyBorder="1" applyAlignment="1" applyProtection="1">
      <alignment horizontal="center" vertical="center"/>
      <protection/>
    </xf>
    <xf numFmtId="0" fontId="0" fillId="33" borderId="11" xfId="0" applyFill="1" applyBorder="1" applyAlignment="1" applyProtection="1">
      <alignment vertical="center"/>
      <protection locked="0"/>
    </xf>
    <xf numFmtId="0" fontId="40" fillId="0" borderId="11" xfId="0" applyFont="1" applyBorder="1" applyAlignment="1" applyProtection="1">
      <alignment vertical="center" shrinkToFit="1"/>
      <protection/>
    </xf>
    <xf numFmtId="0" fontId="0" fillId="0" borderId="11" xfId="0" applyBorder="1" applyAlignment="1" applyProtection="1">
      <alignment vertical="center" shrinkToFit="1"/>
      <protection/>
    </xf>
    <xf numFmtId="0" fontId="40" fillId="33" borderId="20" xfId="0" applyFont="1" applyFill="1" applyBorder="1" applyAlignment="1" applyProtection="1">
      <alignment vertical="center" shrinkToFit="1"/>
      <protection locked="0"/>
    </xf>
    <xf numFmtId="0" fontId="40" fillId="0" borderId="26" xfId="0" applyFont="1" applyBorder="1" applyAlignment="1" applyProtection="1">
      <alignment horizontal="center" vertical="center"/>
      <protection locked="0"/>
    </xf>
    <xf numFmtId="0" fontId="40" fillId="0" borderId="13" xfId="0" applyFont="1" applyBorder="1" applyAlignment="1" applyProtection="1">
      <alignment horizontal="center" vertical="center"/>
      <protection locked="0"/>
    </xf>
    <xf numFmtId="0" fontId="40" fillId="0" borderId="25"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40" fillId="33" borderId="26" xfId="0" applyFont="1" applyFill="1" applyBorder="1" applyAlignment="1" applyProtection="1">
      <alignment horizontal="left" vertical="center" shrinkToFit="1"/>
      <protection locked="0"/>
    </xf>
    <xf numFmtId="0" fontId="40" fillId="0" borderId="13" xfId="0" applyFont="1" applyBorder="1" applyAlignment="1" applyProtection="1">
      <alignment horizontal="left" vertical="center" shrinkToFit="1"/>
      <protection locked="0"/>
    </xf>
    <xf numFmtId="0" fontId="40" fillId="0" borderId="25" xfId="0" applyFont="1" applyBorder="1" applyAlignment="1" applyProtection="1">
      <alignment horizontal="left" vertical="center" shrinkToFit="1"/>
      <protection locked="0"/>
    </xf>
    <xf numFmtId="0" fontId="40" fillId="33" borderId="26" xfId="0" applyFont="1" applyFill="1" applyBorder="1" applyAlignment="1" applyProtection="1">
      <alignment horizontal="center" vertical="center" shrinkToFit="1"/>
      <protection locked="0"/>
    </xf>
    <xf numFmtId="0" fontId="40" fillId="0" borderId="13" xfId="0" applyFont="1" applyBorder="1" applyAlignment="1" applyProtection="1">
      <alignment horizontal="center" vertical="center" shrinkToFit="1"/>
      <protection locked="0"/>
    </xf>
    <xf numFmtId="0" fontId="40" fillId="0" borderId="25" xfId="0" applyFont="1" applyBorder="1" applyAlignment="1" applyProtection="1">
      <alignment horizontal="center" vertical="center" shrinkToFit="1"/>
      <protection locked="0"/>
    </xf>
    <xf numFmtId="0" fontId="40" fillId="0" borderId="15" xfId="0" applyFont="1" applyBorder="1" applyAlignment="1" applyProtection="1">
      <alignment horizontal="center" vertical="center"/>
      <protection/>
    </xf>
    <xf numFmtId="0" fontId="0" fillId="0" borderId="17" xfId="0" applyBorder="1" applyAlignment="1" applyProtection="1">
      <alignment vertical="center"/>
      <protection/>
    </xf>
    <xf numFmtId="0" fontId="40" fillId="33" borderId="26" xfId="0" applyFont="1"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33" borderId="25" xfId="0" applyFill="1" applyBorder="1" applyAlignment="1" applyProtection="1">
      <alignment horizontal="center" vertical="center"/>
      <protection locked="0"/>
    </xf>
    <xf numFmtId="0" fontId="0" fillId="0" borderId="13" xfId="0" applyBorder="1" applyAlignment="1" applyProtection="1">
      <alignment horizontal="center" vertical="center"/>
      <protection/>
    </xf>
    <xf numFmtId="0" fontId="0" fillId="0" borderId="25" xfId="0" applyBorder="1" applyAlignment="1" applyProtection="1">
      <alignment horizontal="center" vertical="center"/>
      <protection/>
    </xf>
    <xf numFmtId="0" fontId="40" fillId="0" borderId="14" xfId="0" applyFont="1" applyBorder="1" applyAlignment="1" applyProtection="1">
      <alignment horizontal="center" vertical="center"/>
      <protection locked="0"/>
    </xf>
    <xf numFmtId="0" fontId="40" fillId="0" borderId="14" xfId="0" applyFont="1" applyBorder="1" applyAlignment="1" applyProtection="1">
      <alignment vertical="center"/>
      <protection locked="0"/>
    </xf>
    <xf numFmtId="0" fontId="40" fillId="33" borderId="18" xfId="0" applyFont="1" applyFill="1" applyBorder="1" applyAlignment="1" applyProtection="1">
      <alignment vertical="center" shrinkToFit="1"/>
      <protection locked="0"/>
    </xf>
    <xf numFmtId="0" fontId="40" fillId="0" borderId="23" xfId="0" applyFont="1" applyBorder="1" applyAlignment="1" applyProtection="1">
      <alignment vertical="center"/>
      <protection/>
    </xf>
    <xf numFmtId="0" fontId="40" fillId="0" borderId="24" xfId="0" applyFont="1" applyBorder="1" applyAlignment="1" applyProtection="1">
      <alignment vertical="center"/>
      <protection/>
    </xf>
    <xf numFmtId="0" fontId="40" fillId="0" borderId="11" xfId="0" applyFont="1" applyBorder="1" applyAlignment="1" applyProtection="1">
      <alignment vertical="center"/>
      <protection locked="0"/>
    </xf>
    <xf numFmtId="0" fontId="40" fillId="0" borderId="18" xfId="0" applyFont="1" applyBorder="1" applyAlignment="1" applyProtection="1">
      <alignment vertical="center"/>
      <protection locked="0"/>
    </xf>
    <xf numFmtId="0" fontId="40" fillId="0" borderId="12" xfId="0" applyFont="1" applyBorder="1" applyAlignment="1" applyProtection="1">
      <alignment vertical="center"/>
      <protection/>
    </xf>
    <xf numFmtId="0" fontId="40" fillId="33" borderId="12" xfId="0" applyFont="1" applyFill="1" applyBorder="1" applyAlignment="1" applyProtection="1">
      <alignment vertical="center" shrinkToFit="1"/>
      <protection locked="0"/>
    </xf>
    <xf numFmtId="0" fontId="40" fillId="0" borderId="27" xfId="0" applyFont="1" applyBorder="1" applyAlignment="1" applyProtection="1">
      <alignment vertical="center"/>
      <protection/>
    </xf>
    <xf numFmtId="0" fontId="41" fillId="33" borderId="15" xfId="0" applyFont="1" applyFill="1" applyBorder="1" applyAlignment="1" applyProtection="1">
      <alignment vertical="top" wrapText="1"/>
      <protection locked="0"/>
    </xf>
    <xf numFmtId="0" fontId="41" fillId="33" borderId="18" xfId="0" applyFont="1" applyFill="1" applyBorder="1" applyAlignment="1" applyProtection="1">
      <alignment vertical="top" wrapText="1"/>
      <protection locked="0"/>
    </xf>
    <xf numFmtId="0" fontId="41" fillId="33" borderId="16" xfId="0" applyFont="1" applyFill="1" applyBorder="1" applyAlignment="1" applyProtection="1">
      <alignment vertical="top" wrapText="1"/>
      <protection locked="0"/>
    </xf>
    <xf numFmtId="0" fontId="41" fillId="33" borderId="20" xfId="0" applyFont="1" applyFill="1" applyBorder="1" applyAlignment="1" applyProtection="1">
      <alignment vertical="top" wrapText="1"/>
      <protection locked="0"/>
    </xf>
    <xf numFmtId="0" fontId="41" fillId="33" borderId="17" xfId="0" applyFont="1" applyFill="1" applyBorder="1" applyAlignment="1" applyProtection="1">
      <alignment vertical="top" wrapText="1"/>
      <protection locked="0"/>
    </xf>
    <xf numFmtId="0" fontId="41" fillId="33" borderId="19" xfId="0" applyFont="1" applyFill="1" applyBorder="1" applyAlignment="1" applyProtection="1">
      <alignment vertical="top" wrapText="1"/>
      <protection locked="0"/>
    </xf>
    <xf numFmtId="0" fontId="40" fillId="0" borderId="0" xfId="0" applyFont="1" applyBorder="1" applyAlignment="1" applyProtection="1">
      <alignment vertical="center"/>
      <protection locked="0"/>
    </xf>
    <xf numFmtId="0" fontId="40" fillId="33" borderId="10" xfId="0" applyNumberFormat="1" applyFont="1" applyFill="1" applyBorder="1" applyAlignment="1" applyProtection="1">
      <alignment horizontal="right" vertical="center"/>
      <protection locked="0"/>
    </xf>
    <xf numFmtId="0" fontId="40" fillId="0" borderId="10" xfId="0" applyNumberFormat="1" applyFont="1" applyBorder="1" applyAlignment="1" applyProtection="1">
      <alignment vertical="center"/>
      <protection locked="0"/>
    </xf>
    <xf numFmtId="0" fontId="0" fillId="0" borderId="20" xfId="0" applyBorder="1" applyAlignment="1" applyProtection="1">
      <alignment vertical="center"/>
      <protection/>
    </xf>
    <xf numFmtId="0" fontId="40" fillId="0" borderId="0" xfId="0" applyFont="1" applyFill="1" applyBorder="1" applyAlignment="1" applyProtection="1">
      <alignment vertical="center"/>
      <protection/>
    </xf>
    <xf numFmtId="0" fontId="40" fillId="0" borderId="0" xfId="0" applyNumberFormat="1" applyFont="1" applyFill="1" applyBorder="1" applyAlignment="1" applyProtection="1">
      <alignment vertical="center" shrinkToFit="1"/>
      <protection/>
    </xf>
    <xf numFmtId="0" fontId="0" fillId="0" borderId="10" xfId="0" applyBorder="1" applyAlignment="1" applyProtection="1">
      <alignment vertical="center"/>
      <protection locked="0"/>
    </xf>
    <xf numFmtId="0" fontId="40" fillId="33" borderId="11" xfId="0" applyNumberFormat="1" applyFont="1" applyFill="1" applyBorder="1" applyAlignment="1" applyProtection="1">
      <alignment horizontal="right" vertical="center"/>
      <protection locked="0"/>
    </xf>
    <xf numFmtId="0" fontId="40" fillId="0" borderId="11" xfId="0" applyNumberFormat="1" applyFont="1" applyBorder="1" applyAlignment="1" applyProtection="1">
      <alignment vertical="center"/>
      <protection locked="0"/>
    </xf>
    <xf numFmtId="0" fontId="40" fillId="0" borderId="10" xfId="0" applyFont="1" applyBorder="1" applyAlignment="1" applyProtection="1">
      <alignment vertical="center"/>
      <protection locked="0"/>
    </xf>
    <xf numFmtId="0" fontId="40" fillId="0" borderId="11" xfId="0" applyNumberFormat="1" applyFont="1" applyFill="1" applyBorder="1" applyAlignment="1" applyProtection="1">
      <alignment vertical="center" wrapText="1"/>
      <protection/>
    </xf>
    <xf numFmtId="0" fontId="40" fillId="0" borderId="11" xfId="0" applyFont="1" applyBorder="1" applyAlignment="1" applyProtection="1">
      <alignment vertical="center" wrapText="1"/>
      <protection/>
    </xf>
    <xf numFmtId="0" fontId="40" fillId="0" borderId="10" xfId="0" applyFont="1" applyBorder="1" applyAlignment="1" applyProtection="1">
      <alignment vertical="center" wrapText="1"/>
      <protection/>
    </xf>
    <xf numFmtId="0" fontId="40" fillId="33" borderId="16" xfId="0" applyFont="1" applyFill="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33" borderId="11" xfId="0" applyFont="1" applyFill="1" applyBorder="1" applyAlignment="1" applyProtection="1">
      <alignment horizontal="right" vertical="center"/>
      <protection locked="0"/>
    </xf>
    <xf numFmtId="0" fontId="40" fillId="0" borderId="11" xfId="0" applyFont="1" applyBorder="1" applyAlignment="1" applyProtection="1">
      <alignment horizontal="left" vertical="center"/>
      <protection/>
    </xf>
    <xf numFmtId="0" fontId="40" fillId="0" borderId="0" xfId="0" applyFont="1" applyBorder="1" applyAlignment="1" applyProtection="1">
      <alignment horizontal="left" vertical="center"/>
      <protection/>
    </xf>
    <xf numFmtId="0" fontId="40" fillId="0" borderId="10" xfId="0" applyFont="1" applyBorder="1" applyAlignment="1" applyProtection="1">
      <alignment horizontal="left" vertical="center"/>
      <protection/>
    </xf>
    <xf numFmtId="0" fontId="23" fillId="0" borderId="0" xfId="0" applyFont="1" applyAlignment="1" applyProtection="1">
      <alignment horizontal="right" vertical="center"/>
      <protection/>
    </xf>
    <xf numFmtId="0" fontId="23" fillId="0" borderId="0" xfId="0" applyFont="1" applyAlignment="1" applyProtection="1">
      <alignment vertical="center" wrapText="1"/>
      <protection/>
    </xf>
    <xf numFmtId="0" fontId="40" fillId="0" borderId="25" xfId="0" applyFont="1" applyBorder="1" applyAlignment="1" applyProtection="1">
      <alignment horizontal="center" vertical="center"/>
      <protection/>
    </xf>
    <xf numFmtId="0" fontId="40" fillId="0" borderId="14" xfId="0" applyFont="1" applyBorder="1" applyAlignment="1" applyProtection="1">
      <alignment horizontal="center" vertical="center" wrapText="1"/>
      <protection/>
    </xf>
    <xf numFmtId="0" fontId="40" fillId="0" borderId="14" xfId="0" applyFont="1" applyBorder="1" applyAlignment="1" applyProtection="1">
      <alignment vertical="center" wrapText="1"/>
      <protection/>
    </xf>
    <xf numFmtId="0" fontId="40" fillId="0" borderId="21" xfId="0" applyFont="1" applyBorder="1" applyAlignment="1" applyProtection="1">
      <alignment vertical="center"/>
      <protection/>
    </xf>
    <xf numFmtId="0" fontId="42" fillId="0" borderId="16" xfId="0" applyFont="1" applyBorder="1" applyAlignment="1" applyProtection="1">
      <alignment vertical="center"/>
      <protection/>
    </xf>
    <xf numFmtId="0" fontId="42" fillId="0" borderId="0" xfId="0" applyFont="1" applyBorder="1" applyAlignment="1" applyProtection="1">
      <alignment vertical="center"/>
      <protection/>
    </xf>
    <xf numFmtId="0" fontId="40" fillId="0" borderId="17" xfId="0" applyFont="1" applyBorder="1" applyAlignment="1" applyProtection="1">
      <alignment horizontal="center" vertical="center"/>
      <protection/>
    </xf>
    <xf numFmtId="0" fontId="40" fillId="0" borderId="10" xfId="0" applyFont="1" applyBorder="1" applyAlignment="1" applyProtection="1">
      <alignment horizontal="center" vertical="center"/>
      <protection/>
    </xf>
    <xf numFmtId="0" fontId="40" fillId="0" borderId="17" xfId="0" applyFont="1" applyFill="1" applyBorder="1" applyAlignment="1" applyProtection="1">
      <alignment horizontal="center" vertical="center" shrinkToFit="1"/>
      <protection hidden="1"/>
    </xf>
    <xf numFmtId="0" fontId="40" fillId="0" borderId="10" xfId="0" applyFont="1" applyFill="1" applyBorder="1" applyAlignment="1" applyProtection="1">
      <alignment horizontal="center" vertical="center" shrinkToFit="1"/>
      <protection hidden="1"/>
    </xf>
    <xf numFmtId="0" fontId="0" fillId="0" borderId="10" xfId="0" applyBorder="1" applyAlignment="1" applyProtection="1">
      <alignment vertical="center" shrinkToFit="1"/>
      <protection hidden="1"/>
    </xf>
    <xf numFmtId="0" fontId="0" fillId="0" borderId="19" xfId="0" applyBorder="1" applyAlignment="1" applyProtection="1">
      <alignment vertical="center" shrinkToFit="1"/>
      <protection hidden="1"/>
    </xf>
    <xf numFmtId="0" fontId="0" fillId="0" borderId="10" xfId="0" applyBorder="1" applyAlignment="1">
      <alignment vertical="center"/>
    </xf>
    <xf numFmtId="0" fontId="40" fillId="33" borderId="0" xfId="0" applyFont="1" applyFill="1" applyBorder="1" applyAlignment="1" applyProtection="1">
      <alignment vertical="center" wrapText="1"/>
      <protection locked="0"/>
    </xf>
    <xf numFmtId="0" fontId="0" fillId="33" borderId="0" xfId="0" applyFill="1" applyBorder="1" applyAlignment="1" applyProtection="1">
      <alignment vertical="center" wrapText="1"/>
      <protection locked="0"/>
    </xf>
    <xf numFmtId="0" fontId="0" fillId="0" borderId="10" xfId="0" applyBorder="1" applyAlignment="1">
      <alignment vertical="center" wrapText="1"/>
    </xf>
    <xf numFmtId="0" fontId="40" fillId="0" borderId="0" xfId="0" applyFont="1" applyFill="1" applyBorder="1" applyAlignment="1" applyProtection="1">
      <alignment vertical="center"/>
      <protection hidden="1"/>
    </xf>
    <xf numFmtId="0" fontId="0" fillId="0" borderId="0" xfId="0" applyAlignment="1" applyProtection="1">
      <alignment vertical="center"/>
      <protection hidden="1"/>
    </xf>
    <xf numFmtId="0" fontId="0" fillId="0" borderId="20" xfId="0" applyBorder="1" applyAlignment="1" applyProtection="1">
      <alignment vertical="center"/>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57</xdr:row>
      <xdr:rowOff>47625</xdr:rowOff>
    </xdr:from>
    <xdr:to>
      <xdr:col>10</xdr:col>
      <xdr:colOff>104775</xdr:colOff>
      <xdr:row>58</xdr:row>
      <xdr:rowOff>171450</xdr:rowOff>
    </xdr:to>
    <xdr:sp>
      <xdr:nvSpPr>
        <xdr:cNvPr id="1" name="左大かっこ 1"/>
        <xdr:cNvSpPr>
          <a:spLocks/>
        </xdr:cNvSpPr>
      </xdr:nvSpPr>
      <xdr:spPr>
        <a:xfrm>
          <a:off x="2105025" y="12773025"/>
          <a:ext cx="38100" cy="352425"/>
        </a:xfrm>
        <a:prstGeom prst="leftBracket">
          <a:avLst>
            <a:gd name="adj" fmla="val -4893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38100</xdr:colOff>
      <xdr:row>57</xdr:row>
      <xdr:rowOff>38100</xdr:rowOff>
    </xdr:from>
    <xdr:to>
      <xdr:col>29</xdr:col>
      <xdr:colOff>76200</xdr:colOff>
      <xdr:row>58</xdr:row>
      <xdr:rowOff>171450</xdr:rowOff>
    </xdr:to>
    <xdr:sp>
      <xdr:nvSpPr>
        <xdr:cNvPr id="2" name="左大かっこ 2"/>
        <xdr:cNvSpPr>
          <a:spLocks/>
        </xdr:cNvSpPr>
      </xdr:nvSpPr>
      <xdr:spPr>
        <a:xfrm rot="10800000">
          <a:off x="4791075" y="12763500"/>
          <a:ext cx="38100" cy="361950"/>
        </a:xfrm>
        <a:prstGeom prst="leftBracket">
          <a:avLst>
            <a:gd name="adj" fmla="val -4893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95"/>
  <sheetViews>
    <sheetView tabSelected="1" view="pageBreakPreview" zoomScaleSheetLayoutView="100" zoomScalePageLayoutView="0" workbookViewId="0" topLeftCell="A1">
      <selection activeCell="E4" sqref="E4:R4"/>
    </sheetView>
  </sheetViews>
  <sheetFormatPr defaultColWidth="9.140625" defaultRowHeight="15"/>
  <cols>
    <col min="1" max="1" width="0.71875" style="11" customWidth="1"/>
    <col min="2" max="2" width="2.421875" style="11" customWidth="1"/>
    <col min="3" max="3" width="14.421875" style="11" customWidth="1"/>
    <col min="4" max="4" width="0.71875" style="11" customWidth="1"/>
    <col min="5" max="5" width="1.57421875" style="11" customWidth="1"/>
    <col min="6" max="30" width="2.140625" style="11" customWidth="1"/>
    <col min="31" max="31" width="21.421875" style="11" customWidth="1"/>
    <col min="32" max="32" width="7.421875" style="11" hidden="1" customWidth="1"/>
    <col min="33" max="33" width="6.28125" style="11" hidden="1" customWidth="1"/>
    <col min="34" max="34" width="6.7109375" style="11" hidden="1" customWidth="1"/>
    <col min="35" max="35" width="7.00390625" style="11" hidden="1" customWidth="1"/>
    <col min="36" max="36" width="7.140625" style="11" customWidth="1"/>
    <col min="37" max="37" width="6.8515625" style="11" customWidth="1"/>
    <col min="38" max="38" width="7.140625" style="11" customWidth="1"/>
    <col min="39" max="39" width="6.00390625" style="11" customWidth="1"/>
    <col min="40" max="16384" width="9.00390625" style="11" customWidth="1"/>
  </cols>
  <sheetData>
    <row r="1" spans="1:31" ht="11.25">
      <c r="A1" s="10"/>
      <c r="B1" s="10"/>
      <c r="C1" s="10"/>
      <c r="D1" s="10"/>
      <c r="E1" s="10"/>
      <c r="F1" s="10"/>
      <c r="G1" s="10"/>
      <c r="H1" s="10"/>
      <c r="I1" s="10"/>
      <c r="J1" s="10"/>
      <c r="K1" s="10"/>
      <c r="L1" s="10"/>
      <c r="M1" s="10"/>
      <c r="N1" s="10"/>
      <c r="O1" s="10"/>
      <c r="Q1" s="10" t="s">
        <v>90</v>
      </c>
      <c r="R1" s="10"/>
      <c r="S1" s="10"/>
      <c r="T1" s="10"/>
      <c r="U1" s="10"/>
      <c r="V1" s="10"/>
      <c r="W1" s="10"/>
      <c r="X1" s="10"/>
      <c r="Y1" s="10"/>
      <c r="Z1" s="10"/>
      <c r="AA1" s="10"/>
      <c r="AB1" s="10"/>
      <c r="AC1" s="10"/>
      <c r="AD1" s="10"/>
      <c r="AE1" s="12" t="s">
        <v>91</v>
      </c>
    </row>
    <row r="2" spans="1:36" ht="39.75" customHeight="1">
      <c r="A2" s="203" t="s">
        <v>93</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13"/>
      <c r="AG2" s="13"/>
      <c r="AH2" s="13"/>
      <c r="AI2" s="13"/>
      <c r="AJ2" s="13"/>
    </row>
    <row r="3" spans="1:32" ht="12">
      <c r="A3" s="202" t="s">
        <v>0</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12"/>
    </row>
    <row r="4" spans="1:31" ht="24" customHeight="1">
      <c r="A4" s="205" t="s">
        <v>1</v>
      </c>
      <c r="B4" s="205"/>
      <c r="C4" s="206"/>
      <c r="D4" s="206"/>
      <c r="E4" s="162" t="s">
        <v>139</v>
      </c>
      <c r="F4" s="163"/>
      <c r="G4" s="163"/>
      <c r="H4" s="163"/>
      <c r="I4" s="163"/>
      <c r="J4" s="163"/>
      <c r="K4" s="163"/>
      <c r="L4" s="163"/>
      <c r="M4" s="163"/>
      <c r="N4" s="163"/>
      <c r="O4" s="163"/>
      <c r="P4" s="163"/>
      <c r="Q4" s="163"/>
      <c r="R4" s="164"/>
      <c r="S4" s="143" t="s">
        <v>92</v>
      </c>
      <c r="T4" s="165"/>
      <c r="U4" s="165"/>
      <c r="V4" s="166"/>
      <c r="W4" s="149" t="s">
        <v>12</v>
      </c>
      <c r="X4" s="152"/>
      <c r="Y4" s="152"/>
      <c r="Z4" s="152"/>
      <c r="AA4" s="152"/>
      <c r="AB4" s="152"/>
      <c r="AC4" s="152"/>
      <c r="AD4" s="152"/>
      <c r="AE4" s="153"/>
    </row>
    <row r="5" spans="1:31" ht="24" customHeight="1">
      <c r="A5" s="55" t="s">
        <v>2</v>
      </c>
      <c r="B5" s="55"/>
      <c r="C5" s="94"/>
      <c r="D5" s="94"/>
      <c r="E5" s="154"/>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6"/>
    </row>
    <row r="6" spans="1:31" ht="24" customHeight="1">
      <c r="A6" s="205" t="s">
        <v>96</v>
      </c>
      <c r="B6" s="205"/>
      <c r="C6" s="94"/>
      <c r="D6" s="94"/>
      <c r="E6" s="157" t="s">
        <v>134</v>
      </c>
      <c r="F6" s="158"/>
      <c r="G6" s="158"/>
      <c r="H6" s="158"/>
      <c r="I6" s="158"/>
      <c r="J6" s="158"/>
      <c r="K6" s="158"/>
      <c r="L6" s="158"/>
      <c r="M6" s="158"/>
      <c r="N6" s="158"/>
      <c r="O6" s="158"/>
      <c r="P6" s="158"/>
      <c r="Q6" s="158"/>
      <c r="R6" s="159"/>
      <c r="S6" s="160" t="s">
        <v>7</v>
      </c>
      <c r="T6" s="64"/>
      <c r="U6" s="64"/>
      <c r="V6" s="135"/>
      <c r="W6" s="143" t="s">
        <v>17</v>
      </c>
      <c r="X6" s="61"/>
      <c r="Y6" s="61"/>
      <c r="Z6" s="61"/>
      <c r="AA6" s="62"/>
      <c r="AB6" s="167"/>
      <c r="AC6" s="168"/>
      <c r="AD6" s="168"/>
      <c r="AE6" s="168"/>
    </row>
    <row r="7" spans="1:31" ht="24" customHeight="1">
      <c r="A7" s="205" t="s">
        <v>3</v>
      </c>
      <c r="B7" s="205"/>
      <c r="C7" s="206"/>
      <c r="D7" s="206"/>
      <c r="E7" s="149"/>
      <c r="F7" s="150"/>
      <c r="G7" s="150"/>
      <c r="H7" s="150"/>
      <c r="I7" s="150"/>
      <c r="J7" s="150"/>
      <c r="K7" s="150"/>
      <c r="L7" s="150"/>
      <c r="M7" s="150"/>
      <c r="N7" s="150"/>
      <c r="O7" s="150"/>
      <c r="P7" s="150"/>
      <c r="Q7" s="150"/>
      <c r="R7" s="151"/>
      <c r="S7" s="161"/>
      <c r="T7" s="110"/>
      <c r="U7" s="110"/>
      <c r="V7" s="141"/>
      <c r="W7" s="143" t="s">
        <v>18</v>
      </c>
      <c r="X7" s="61"/>
      <c r="Y7" s="61"/>
      <c r="Z7" s="61"/>
      <c r="AA7" s="62"/>
      <c r="AB7" s="143" t="str">
        <f>IF(E6="富士建築センター（株）/新百合ヶ丘本社","044-712-2456",IF(E6="富士建築センター（株）/新宿支店","03-6279-0435","045-264-9131"))</f>
        <v>03-6279-0435</v>
      </c>
      <c r="AC7" s="144"/>
      <c r="AD7" s="144"/>
      <c r="AE7" s="204"/>
    </row>
    <row r="8" spans="1:31" ht="9" customHeight="1">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row>
    <row r="9" spans="1:31" ht="15" customHeight="1">
      <c r="A9" s="143" t="s">
        <v>4</v>
      </c>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204"/>
      <c r="AE9" s="14" t="s">
        <v>5</v>
      </c>
    </row>
    <row r="10" spans="1:33" ht="18" customHeight="1">
      <c r="A10" s="98" t="s">
        <v>89</v>
      </c>
      <c r="B10" s="63"/>
      <c r="C10" s="63"/>
      <c r="D10" s="63"/>
      <c r="E10" s="15"/>
      <c r="F10" s="138" t="s">
        <v>95</v>
      </c>
      <c r="G10" s="138"/>
      <c r="H10" s="138"/>
      <c r="I10" s="138"/>
      <c r="J10" s="138"/>
      <c r="K10" s="138"/>
      <c r="L10" s="138"/>
      <c r="M10" s="138"/>
      <c r="N10" s="138"/>
      <c r="O10" s="138"/>
      <c r="P10" s="138"/>
      <c r="Q10" s="172"/>
      <c r="R10" s="138" t="s">
        <v>132</v>
      </c>
      <c r="S10" s="172"/>
      <c r="T10" s="172"/>
      <c r="U10" s="172"/>
      <c r="V10" s="172"/>
      <c r="W10" s="172"/>
      <c r="X10" s="172"/>
      <c r="Y10" s="172"/>
      <c r="Z10" s="172"/>
      <c r="AA10" s="172"/>
      <c r="AB10" s="172"/>
      <c r="AC10" s="172"/>
      <c r="AD10" s="173"/>
      <c r="AE10" s="57"/>
      <c r="AF10" s="11">
        <f>IF(F10="□　一低層（□10m 　□12m）",IF(R10="□　二低層（□10m　 □12m）",0,1),1)</f>
        <v>0</v>
      </c>
      <c r="AG10" s="11">
        <f>SUM(AF10:AF13)</f>
        <v>1</v>
      </c>
    </row>
    <row r="11" spans="1:32" ht="18" customHeight="1">
      <c r="A11" s="45" t="str">
        <f>IF(AG10=0,"■","□")</f>
        <v>□</v>
      </c>
      <c r="B11" s="46"/>
      <c r="C11" s="47" t="s">
        <v>21</v>
      </c>
      <c r="D11" s="47"/>
      <c r="E11" s="16"/>
      <c r="F11" s="6" t="s">
        <v>6</v>
      </c>
      <c r="G11" s="47" t="s">
        <v>35</v>
      </c>
      <c r="H11" s="47"/>
      <c r="I11" s="47"/>
      <c r="J11" s="47"/>
      <c r="K11" s="6" t="s">
        <v>6</v>
      </c>
      <c r="L11" s="47" t="s">
        <v>36</v>
      </c>
      <c r="M11" s="47"/>
      <c r="N11" s="47"/>
      <c r="O11" s="47"/>
      <c r="P11" s="6" t="s">
        <v>6</v>
      </c>
      <c r="Q11" s="47" t="s">
        <v>38</v>
      </c>
      <c r="R11" s="47"/>
      <c r="S11" s="47"/>
      <c r="T11" s="47"/>
      <c r="U11" s="6" t="s">
        <v>6</v>
      </c>
      <c r="V11" s="47" t="s">
        <v>40</v>
      </c>
      <c r="W11" s="47"/>
      <c r="X11" s="47"/>
      <c r="Y11" s="47"/>
      <c r="Z11" s="6" t="s">
        <v>6</v>
      </c>
      <c r="AA11" s="47" t="s">
        <v>42</v>
      </c>
      <c r="AB11" s="47"/>
      <c r="AC11" s="47"/>
      <c r="AD11" s="48"/>
      <c r="AE11" s="170"/>
      <c r="AF11" s="11">
        <f>IF(F11="□",IF(K11="□",IF(P11="□",IF(U11="□",IF(Z11="□",0),1),1),1),1)</f>
        <v>0</v>
      </c>
    </row>
    <row r="12" spans="1:32" s="34" customFormat="1" ht="18" customHeight="1">
      <c r="A12" s="196" t="s">
        <v>6</v>
      </c>
      <c r="B12" s="197"/>
      <c r="C12" s="80" t="s">
        <v>20</v>
      </c>
      <c r="D12" s="80"/>
      <c r="E12" s="36"/>
      <c r="F12" s="88" t="s">
        <v>135</v>
      </c>
      <c r="G12" s="88"/>
      <c r="H12" s="88"/>
      <c r="I12" s="88"/>
      <c r="J12" s="88"/>
      <c r="K12" s="88"/>
      <c r="L12" s="88"/>
      <c r="M12" s="88"/>
      <c r="N12" s="88"/>
      <c r="O12" s="88"/>
      <c r="P12" s="88"/>
      <c r="Q12" s="183"/>
      <c r="R12" s="220"/>
      <c r="S12" s="221"/>
      <c r="T12" s="221"/>
      <c r="U12" s="221"/>
      <c r="V12" s="221"/>
      <c r="W12" s="221"/>
      <c r="X12" s="221"/>
      <c r="Y12" s="221"/>
      <c r="Z12" s="221"/>
      <c r="AA12" s="221"/>
      <c r="AB12" s="221"/>
      <c r="AC12" s="221"/>
      <c r="AD12" s="222"/>
      <c r="AE12" s="170"/>
      <c r="AF12" s="34">
        <f>IF(F12="□",IF(K12="□",IF(P12="□",IF(U12="□",IF(Z12="□",0),1),1),1),1)</f>
        <v>1</v>
      </c>
    </row>
    <row r="13" spans="1:32" ht="18" customHeight="1">
      <c r="A13" s="212"/>
      <c r="B13" s="213"/>
      <c r="C13" s="214"/>
      <c r="D13" s="215"/>
      <c r="E13" s="41"/>
      <c r="F13" s="40" t="s">
        <v>6</v>
      </c>
      <c r="G13" s="101" t="s">
        <v>34</v>
      </c>
      <c r="H13" s="101"/>
      <c r="I13" s="101"/>
      <c r="J13" s="101"/>
      <c r="K13" s="40" t="s">
        <v>6</v>
      </c>
      <c r="L13" s="101" t="s">
        <v>37</v>
      </c>
      <c r="M13" s="101"/>
      <c r="N13" s="101"/>
      <c r="O13" s="101"/>
      <c r="P13" s="40" t="s">
        <v>6</v>
      </c>
      <c r="Q13" s="101" t="s">
        <v>39</v>
      </c>
      <c r="R13" s="101"/>
      <c r="S13" s="101"/>
      <c r="T13" s="101"/>
      <c r="U13" s="40" t="s">
        <v>6</v>
      </c>
      <c r="V13" s="101" t="s">
        <v>41</v>
      </c>
      <c r="W13" s="101"/>
      <c r="X13" s="101"/>
      <c r="Y13" s="101"/>
      <c r="Z13" s="40" t="s">
        <v>6</v>
      </c>
      <c r="AA13" s="101" t="s">
        <v>43</v>
      </c>
      <c r="AB13" s="101"/>
      <c r="AC13" s="101"/>
      <c r="AD13" s="102"/>
      <c r="AE13" s="170"/>
      <c r="AF13" s="11">
        <f>IF(F13="□",IF(K13="□",IF(P13="□",IF(U13="□",IF(Z13="□",0),1),1),1),1)</f>
        <v>0</v>
      </c>
    </row>
    <row r="14" spans="1:31" ht="18" customHeight="1">
      <c r="A14" s="98" t="s">
        <v>8</v>
      </c>
      <c r="B14" s="63"/>
      <c r="C14" s="63"/>
      <c r="D14" s="63"/>
      <c r="E14" s="15"/>
      <c r="F14" s="134" t="str">
        <f>IF(K14="","□","■")</f>
        <v>□</v>
      </c>
      <c r="G14" s="199" t="s">
        <v>23</v>
      </c>
      <c r="H14" s="199"/>
      <c r="I14" s="199"/>
      <c r="J14" s="78" t="s">
        <v>10</v>
      </c>
      <c r="K14" s="198"/>
      <c r="L14" s="172"/>
      <c r="M14" s="172"/>
      <c r="N14" s="172"/>
      <c r="O14" s="172"/>
      <c r="P14" s="172"/>
      <c r="Q14" s="63" t="s">
        <v>11</v>
      </c>
      <c r="R14" s="63"/>
      <c r="S14" s="63"/>
      <c r="T14" s="63"/>
      <c r="U14" s="63"/>
      <c r="V14" s="63"/>
      <c r="W14" s="63"/>
      <c r="X14" s="63"/>
      <c r="Y14" s="63"/>
      <c r="Z14" s="63"/>
      <c r="AA14" s="63"/>
      <c r="AB14" s="63"/>
      <c r="AC14" s="63"/>
      <c r="AD14" s="99"/>
      <c r="AE14" s="170"/>
    </row>
    <row r="15" spans="1:31" ht="9.75" customHeight="1">
      <c r="A15" s="208" t="s">
        <v>9</v>
      </c>
      <c r="B15" s="209"/>
      <c r="C15" s="209"/>
      <c r="D15" s="209"/>
      <c r="E15" s="16"/>
      <c r="F15" s="187"/>
      <c r="G15" s="200"/>
      <c r="H15" s="200"/>
      <c r="I15" s="200"/>
      <c r="J15" s="90"/>
      <c r="K15" s="183"/>
      <c r="L15" s="183"/>
      <c r="M15" s="183"/>
      <c r="N15" s="183"/>
      <c r="O15" s="183"/>
      <c r="P15" s="183"/>
      <c r="Q15" s="47"/>
      <c r="R15" s="47"/>
      <c r="S15" s="47"/>
      <c r="T15" s="47"/>
      <c r="U15" s="47"/>
      <c r="V15" s="47"/>
      <c r="W15" s="47"/>
      <c r="X15" s="47"/>
      <c r="Y15" s="47"/>
      <c r="Z15" s="47"/>
      <c r="AA15" s="47"/>
      <c r="AB15" s="47"/>
      <c r="AC15" s="47"/>
      <c r="AD15" s="48"/>
      <c r="AE15" s="170"/>
    </row>
    <row r="16" spans="1:31" ht="18" customHeight="1">
      <c r="A16" s="210" t="str">
        <f>IF(K14="","■","□")</f>
        <v>■</v>
      </c>
      <c r="B16" s="211"/>
      <c r="C16" s="101" t="s">
        <v>22</v>
      </c>
      <c r="D16" s="101"/>
      <c r="E16" s="17"/>
      <c r="F16" s="136"/>
      <c r="G16" s="201"/>
      <c r="H16" s="201"/>
      <c r="I16" s="201"/>
      <c r="J16" s="86"/>
      <c r="K16" s="192"/>
      <c r="L16" s="192"/>
      <c r="M16" s="192"/>
      <c r="N16" s="192"/>
      <c r="O16" s="192"/>
      <c r="P16" s="192"/>
      <c r="Q16" s="101"/>
      <c r="R16" s="101"/>
      <c r="S16" s="101"/>
      <c r="T16" s="101"/>
      <c r="U16" s="101"/>
      <c r="V16" s="101"/>
      <c r="W16" s="101"/>
      <c r="X16" s="101"/>
      <c r="Y16" s="101"/>
      <c r="Z16" s="101"/>
      <c r="AA16" s="101"/>
      <c r="AB16" s="101"/>
      <c r="AC16" s="101"/>
      <c r="AD16" s="102"/>
      <c r="AE16" s="170"/>
    </row>
    <row r="17" spans="1:33" ht="18" customHeight="1">
      <c r="A17" s="98" t="s">
        <v>48</v>
      </c>
      <c r="B17" s="63"/>
      <c r="C17" s="63"/>
      <c r="D17" s="63"/>
      <c r="E17" s="15"/>
      <c r="F17" s="19" t="s">
        <v>10</v>
      </c>
      <c r="G17" s="190"/>
      <c r="H17" s="191"/>
      <c r="I17" s="191"/>
      <c r="J17" s="191"/>
      <c r="K17" s="20" t="s">
        <v>15</v>
      </c>
      <c r="L17" s="20" t="s">
        <v>13</v>
      </c>
      <c r="M17" s="190"/>
      <c r="N17" s="191"/>
      <c r="O17" s="191"/>
      <c r="P17" s="191"/>
      <c r="Q17" s="20" t="s">
        <v>15</v>
      </c>
      <c r="R17" s="20" t="s">
        <v>14</v>
      </c>
      <c r="S17" s="190"/>
      <c r="T17" s="191"/>
      <c r="U17" s="191"/>
      <c r="V17" s="191"/>
      <c r="W17" s="20" t="s">
        <v>15</v>
      </c>
      <c r="X17" s="20" t="s">
        <v>13</v>
      </c>
      <c r="Y17" s="190"/>
      <c r="Z17" s="191"/>
      <c r="AA17" s="191"/>
      <c r="AB17" s="191"/>
      <c r="AC17" s="20" t="s">
        <v>15</v>
      </c>
      <c r="AD17" s="21" t="s">
        <v>16</v>
      </c>
      <c r="AE17" s="170"/>
      <c r="AF17" s="11">
        <f>IF(G17="",IF(M17="",IF(S17="",IF(Y17="",0,1),1),1),1)</f>
        <v>0</v>
      </c>
      <c r="AG17" s="11">
        <f>SUM(AF17:AF18)</f>
        <v>0</v>
      </c>
    </row>
    <row r="18" spans="1:32" ht="18" customHeight="1">
      <c r="A18" s="210" t="str">
        <f>IF(AG17=0,"■","□")</f>
        <v>■</v>
      </c>
      <c r="B18" s="211"/>
      <c r="C18" s="101" t="s">
        <v>21</v>
      </c>
      <c r="D18" s="101"/>
      <c r="E18" s="17"/>
      <c r="F18" s="22" t="s">
        <v>10</v>
      </c>
      <c r="G18" s="184"/>
      <c r="H18" s="185"/>
      <c r="I18" s="185"/>
      <c r="J18" s="185"/>
      <c r="K18" s="23" t="s">
        <v>15</v>
      </c>
      <c r="L18" s="23" t="s">
        <v>13</v>
      </c>
      <c r="M18" s="184"/>
      <c r="N18" s="185"/>
      <c r="O18" s="185"/>
      <c r="P18" s="185"/>
      <c r="Q18" s="23" t="s">
        <v>15</v>
      </c>
      <c r="R18" s="23" t="s">
        <v>14</v>
      </c>
      <c r="S18" s="184"/>
      <c r="T18" s="185"/>
      <c r="U18" s="185"/>
      <c r="V18" s="185"/>
      <c r="W18" s="23" t="s">
        <v>15</v>
      </c>
      <c r="X18" s="23" t="s">
        <v>13</v>
      </c>
      <c r="Y18" s="184"/>
      <c r="Z18" s="185"/>
      <c r="AA18" s="185"/>
      <c r="AB18" s="185"/>
      <c r="AC18" s="23" t="s">
        <v>15</v>
      </c>
      <c r="AD18" s="24" t="s">
        <v>16</v>
      </c>
      <c r="AE18" s="170"/>
      <c r="AF18" s="11">
        <f>IF(G18="",IF(M18="",IF(S18="",IF(Y18="",0,1),1),1),1)</f>
        <v>0</v>
      </c>
    </row>
    <row r="19" spans="1:33" ht="18" customHeight="1">
      <c r="A19" s="98" t="s">
        <v>19</v>
      </c>
      <c r="B19" s="63"/>
      <c r="C19" s="63"/>
      <c r="D19" s="63"/>
      <c r="E19" s="15"/>
      <c r="F19" s="138" t="s">
        <v>6</v>
      </c>
      <c r="G19" s="131" t="s">
        <v>26</v>
      </c>
      <c r="H19" s="63"/>
      <c r="I19" s="63"/>
      <c r="J19" s="63"/>
      <c r="K19" s="63"/>
      <c r="L19" s="138" t="s">
        <v>6</v>
      </c>
      <c r="M19" s="131" t="s">
        <v>27</v>
      </c>
      <c r="N19" s="63"/>
      <c r="O19" s="63"/>
      <c r="P19" s="63"/>
      <c r="Q19" s="63"/>
      <c r="R19" s="138" t="s">
        <v>6</v>
      </c>
      <c r="S19" s="193" t="s">
        <v>28</v>
      </c>
      <c r="T19" s="194"/>
      <c r="U19" s="194"/>
      <c r="V19" s="194"/>
      <c r="W19" s="194"/>
      <c r="X19" s="138" t="s">
        <v>6</v>
      </c>
      <c r="Y19" s="131" t="s">
        <v>24</v>
      </c>
      <c r="Z19" s="63"/>
      <c r="AA19" s="63"/>
      <c r="AB19" s="63"/>
      <c r="AC19" s="63"/>
      <c r="AD19" s="99"/>
      <c r="AE19" s="170"/>
      <c r="AG19" s="11">
        <f>IF(F19="□",IF(L19="□",IF(R19="□",IF(X19="□",0,1),1),1),1)</f>
        <v>0</v>
      </c>
    </row>
    <row r="20" spans="1:31" ht="18" customHeight="1">
      <c r="A20" s="210" t="str">
        <f>IF(AG19=0,"■","□")</f>
        <v>■</v>
      </c>
      <c r="B20" s="211"/>
      <c r="C20" s="101" t="s">
        <v>21</v>
      </c>
      <c r="D20" s="101"/>
      <c r="E20" s="17"/>
      <c r="F20" s="192"/>
      <c r="G20" s="101"/>
      <c r="H20" s="101"/>
      <c r="I20" s="101"/>
      <c r="J20" s="101"/>
      <c r="K20" s="101"/>
      <c r="L20" s="192"/>
      <c r="M20" s="101"/>
      <c r="N20" s="101"/>
      <c r="O20" s="101"/>
      <c r="P20" s="101"/>
      <c r="Q20" s="101"/>
      <c r="R20" s="192"/>
      <c r="S20" s="195"/>
      <c r="T20" s="195"/>
      <c r="U20" s="195"/>
      <c r="V20" s="195"/>
      <c r="W20" s="195"/>
      <c r="X20" s="192"/>
      <c r="Y20" s="101"/>
      <c r="Z20" s="101"/>
      <c r="AA20" s="101"/>
      <c r="AB20" s="101"/>
      <c r="AC20" s="101"/>
      <c r="AD20" s="102"/>
      <c r="AE20" s="170"/>
    </row>
    <row r="21" spans="1:33" ht="18" customHeight="1">
      <c r="A21" s="98" t="s">
        <v>25</v>
      </c>
      <c r="B21" s="63"/>
      <c r="C21" s="63"/>
      <c r="D21" s="63"/>
      <c r="E21" s="15"/>
      <c r="F21" s="3" t="str">
        <f>IF(G22="",IF(M22="",IF(S22="",IF(Y22="","□","■"),"■"),"■"),"■")</f>
        <v>□</v>
      </c>
      <c r="G21" s="63" t="s">
        <v>29</v>
      </c>
      <c r="H21" s="63"/>
      <c r="I21" s="63"/>
      <c r="J21" s="63"/>
      <c r="K21" s="63"/>
      <c r="L21" s="63"/>
      <c r="M21" s="63"/>
      <c r="N21" s="63"/>
      <c r="O21" s="63"/>
      <c r="P21" s="63"/>
      <c r="Q21" s="63"/>
      <c r="R21" s="63"/>
      <c r="S21" s="63"/>
      <c r="T21" s="63"/>
      <c r="U21" s="63"/>
      <c r="V21" s="63"/>
      <c r="W21" s="63"/>
      <c r="X21" s="63"/>
      <c r="Y21" s="63"/>
      <c r="Z21" s="63"/>
      <c r="AA21" s="63"/>
      <c r="AB21" s="63"/>
      <c r="AC21" s="63"/>
      <c r="AD21" s="99"/>
      <c r="AE21" s="170"/>
      <c r="AG21" s="11">
        <f>IF(F21="□",IF(F23="□",0,1),1)</f>
        <v>0</v>
      </c>
    </row>
    <row r="22" spans="1:31" ht="18" customHeight="1">
      <c r="A22" s="45" t="str">
        <f>IF(AG21=0,"■","□")</f>
        <v>■</v>
      </c>
      <c r="B22" s="46"/>
      <c r="C22" s="47" t="s">
        <v>21</v>
      </c>
      <c r="D22" s="47"/>
      <c r="E22" s="16"/>
      <c r="F22" s="25" t="s">
        <v>10</v>
      </c>
      <c r="G22" s="88"/>
      <c r="H22" s="88"/>
      <c r="I22" s="88"/>
      <c r="J22" s="47" t="s">
        <v>30</v>
      </c>
      <c r="K22" s="47"/>
      <c r="L22" s="26" t="s">
        <v>10</v>
      </c>
      <c r="M22" s="88"/>
      <c r="N22" s="88"/>
      <c r="O22" s="88"/>
      <c r="P22" s="47" t="s">
        <v>31</v>
      </c>
      <c r="Q22" s="47"/>
      <c r="R22" s="26" t="s">
        <v>10</v>
      </c>
      <c r="S22" s="88"/>
      <c r="T22" s="88"/>
      <c r="U22" s="88"/>
      <c r="V22" s="47" t="s">
        <v>30</v>
      </c>
      <c r="W22" s="47"/>
      <c r="X22" s="26" t="s">
        <v>10</v>
      </c>
      <c r="Y22" s="88"/>
      <c r="Z22" s="88"/>
      <c r="AA22" s="88"/>
      <c r="AB22" s="47" t="s">
        <v>31</v>
      </c>
      <c r="AC22" s="47"/>
      <c r="AD22" s="48"/>
      <c r="AE22" s="170"/>
    </row>
    <row r="23" spans="1:31" ht="18" customHeight="1">
      <c r="A23" s="100"/>
      <c r="B23" s="101"/>
      <c r="C23" s="101"/>
      <c r="D23" s="101"/>
      <c r="E23" s="17"/>
      <c r="F23" s="1" t="str">
        <f>IF(P23="","□","■")</f>
        <v>□</v>
      </c>
      <c r="G23" s="101" t="s">
        <v>32</v>
      </c>
      <c r="H23" s="101"/>
      <c r="I23" s="101"/>
      <c r="J23" s="101"/>
      <c r="K23" s="101"/>
      <c r="L23" s="101"/>
      <c r="M23" s="101"/>
      <c r="N23" s="101"/>
      <c r="O23" s="22" t="s">
        <v>10</v>
      </c>
      <c r="P23" s="49"/>
      <c r="Q23" s="49"/>
      <c r="R23" s="49"/>
      <c r="S23" s="101" t="s">
        <v>30</v>
      </c>
      <c r="T23" s="101"/>
      <c r="U23" s="101"/>
      <c r="V23" s="101"/>
      <c r="W23" s="101"/>
      <c r="X23" s="101"/>
      <c r="Y23" s="101"/>
      <c r="Z23" s="101"/>
      <c r="AA23" s="101"/>
      <c r="AB23" s="101"/>
      <c r="AC23" s="101"/>
      <c r="AD23" s="102"/>
      <c r="AE23" s="170"/>
    </row>
    <row r="24" spans="1:33" ht="18" customHeight="1">
      <c r="A24" s="68" t="s">
        <v>33</v>
      </c>
      <c r="B24" s="47"/>
      <c r="C24" s="47"/>
      <c r="D24" s="47"/>
      <c r="E24" s="16"/>
      <c r="F24" s="187" t="str">
        <f>IF(K24="",IF(U24="","□","■"),"■")</f>
        <v>□</v>
      </c>
      <c r="G24" s="188" t="s">
        <v>49</v>
      </c>
      <c r="H24" s="80"/>
      <c r="I24" s="80"/>
      <c r="J24" s="80"/>
      <c r="K24" s="88"/>
      <c r="L24" s="183"/>
      <c r="M24" s="187" t="s">
        <v>44</v>
      </c>
      <c r="N24" s="88"/>
      <c r="O24" s="183"/>
      <c r="P24" s="187" t="s">
        <v>45</v>
      </c>
      <c r="Q24" s="88"/>
      <c r="R24" s="183"/>
      <c r="S24" s="187" t="s">
        <v>46</v>
      </c>
      <c r="T24" s="47"/>
      <c r="U24" s="88"/>
      <c r="V24" s="183"/>
      <c r="W24" s="187" t="s">
        <v>44</v>
      </c>
      <c r="X24" s="88"/>
      <c r="Y24" s="183"/>
      <c r="Z24" s="187" t="s">
        <v>45</v>
      </c>
      <c r="AA24" s="138"/>
      <c r="AB24" s="172"/>
      <c r="AC24" s="134" t="s">
        <v>47</v>
      </c>
      <c r="AD24" s="99"/>
      <c r="AE24" s="170"/>
      <c r="AG24" s="11">
        <f>IF(F24="□",0,1)</f>
        <v>0</v>
      </c>
    </row>
    <row r="25" spans="1:31" ht="18" customHeight="1">
      <c r="A25" s="45" t="str">
        <f>IF(AG24=0,"■","□")</f>
        <v>■</v>
      </c>
      <c r="B25" s="46"/>
      <c r="C25" s="47" t="s">
        <v>51</v>
      </c>
      <c r="D25" s="47"/>
      <c r="E25" s="16"/>
      <c r="F25" s="47"/>
      <c r="G25" s="80"/>
      <c r="H25" s="80"/>
      <c r="I25" s="80"/>
      <c r="J25" s="80"/>
      <c r="K25" s="183"/>
      <c r="L25" s="183"/>
      <c r="M25" s="47"/>
      <c r="N25" s="183"/>
      <c r="O25" s="183"/>
      <c r="P25" s="47"/>
      <c r="Q25" s="183"/>
      <c r="R25" s="183"/>
      <c r="S25" s="47"/>
      <c r="T25" s="47"/>
      <c r="U25" s="183"/>
      <c r="V25" s="183"/>
      <c r="W25" s="47"/>
      <c r="X25" s="183"/>
      <c r="Y25" s="183"/>
      <c r="Z25" s="47"/>
      <c r="AA25" s="192"/>
      <c r="AB25" s="192"/>
      <c r="AC25" s="101"/>
      <c r="AD25" s="102"/>
      <c r="AE25" s="170"/>
    </row>
    <row r="26" spans="1:33" ht="18" customHeight="1">
      <c r="A26" s="98" t="s">
        <v>50</v>
      </c>
      <c r="B26" s="63"/>
      <c r="C26" s="63"/>
      <c r="D26" s="63"/>
      <c r="E26" s="15"/>
      <c r="F26" s="8" t="str">
        <f>IF(L26="","□","■")</f>
        <v>□</v>
      </c>
      <c r="G26" s="131" t="s">
        <v>53</v>
      </c>
      <c r="H26" s="64"/>
      <c r="I26" s="64"/>
      <c r="J26" s="64"/>
      <c r="K26" s="64"/>
      <c r="L26" s="138"/>
      <c r="M26" s="138"/>
      <c r="N26" s="134" t="s">
        <v>54</v>
      </c>
      <c r="O26" s="63"/>
      <c r="P26" s="8" t="str">
        <f>IF(Z26="","□","■")</f>
        <v>□</v>
      </c>
      <c r="Q26" s="131" t="s">
        <v>55</v>
      </c>
      <c r="R26" s="64"/>
      <c r="S26" s="64"/>
      <c r="T26" s="64"/>
      <c r="U26" s="64"/>
      <c r="V26" s="64"/>
      <c r="W26" s="64"/>
      <c r="X26" s="64"/>
      <c r="Y26" s="64"/>
      <c r="Z26" s="138"/>
      <c r="AA26" s="139"/>
      <c r="AB26" s="92" t="s">
        <v>97</v>
      </c>
      <c r="AC26" s="104"/>
      <c r="AD26" s="186"/>
      <c r="AE26" s="170"/>
      <c r="AG26" s="11">
        <f>IF(F26="□",IF(P26="□",IF(F27="□",IF(Q27="□",0,1),1),1),1)</f>
        <v>0</v>
      </c>
    </row>
    <row r="27" spans="1:31" ht="18" customHeight="1">
      <c r="A27" s="210" t="str">
        <f>IF(AG26=0,"■","□")</f>
        <v>■</v>
      </c>
      <c r="B27" s="211"/>
      <c r="C27" s="101" t="s">
        <v>52</v>
      </c>
      <c r="D27" s="101"/>
      <c r="E27" s="17"/>
      <c r="F27" s="5" t="str">
        <f>IF(M27="","□","■")</f>
        <v>□</v>
      </c>
      <c r="G27" s="109" t="s">
        <v>56</v>
      </c>
      <c r="H27" s="110"/>
      <c r="I27" s="110"/>
      <c r="J27" s="110"/>
      <c r="K27" s="110"/>
      <c r="L27" s="110"/>
      <c r="M27" s="49"/>
      <c r="N27" s="189"/>
      <c r="O27" s="136" t="s">
        <v>54</v>
      </c>
      <c r="P27" s="110"/>
      <c r="Q27" s="1" t="str">
        <f>IF(U27="","□","■")</f>
        <v>□</v>
      </c>
      <c r="R27" s="101" t="s">
        <v>57</v>
      </c>
      <c r="S27" s="110"/>
      <c r="T27" s="110"/>
      <c r="U27" s="53"/>
      <c r="V27" s="84"/>
      <c r="W27" s="84"/>
      <c r="X27" s="84"/>
      <c r="Y27" s="84"/>
      <c r="Z27" s="84"/>
      <c r="AA27" s="84"/>
      <c r="AB27" s="84"/>
      <c r="AC27" s="84"/>
      <c r="AD27" s="27" t="s">
        <v>58</v>
      </c>
      <c r="AE27" s="170"/>
    </row>
    <row r="28" spans="1:33" ht="18" customHeight="1">
      <c r="A28" s="68" t="s">
        <v>59</v>
      </c>
      <c r="B28" s="47"/>
      <c r="C28" s="47"/>
      <c r="D28" s="47"/>
      <c r="E28" s="16"/>
      <c r="F28" s="6" t="s">
        <v>6</v>
      </c>
      <c r="G28" s="142" t="s">
        <v>60</v>
      </c>
      <c r="H28" s="47"/>
      <c r="I28" s="47"/>
      <c r="J28" s="47"/>
      <c r="K28" s="47"/>
      <c r="L28" s="47"/>
      <c r="M28" s="47"/>
      <c r="N28" s="47"/>
      <c r="O28" s="47"/>
      <c r="P28" s="6" t="str">
        <f>IF(AA28="","□","■")</f>
        <v>□</v>
      </c>
      <c r="Q28" s="142" t="s">
        <v>61</v>
      </c>
      <c r="R28" s="47"/>
      <c r="S28" s="47"/>
      <c r="T28" s="47"/>
      <c r="U28" s="47"/>
      <c r="V28" s="47"/>
      <c r="W28" s="6" t="str">
        <f>IF(AH28="","□","■")</f>
        <v>□</v>
      </c>
      <c r="X28" s="142" t="s">
        <v>62</v>
      </c>
      <c r="Y28" s="47"/>
      <c r="Z28" s="47"/>
      <c r="AA28" s="47"/>
      <c r="AB28" s="47"/>
      <c r="AC28" s="47"/>
      <c r="AD28" s="48"/>
      <c r="AE28" s="170"/>
      <c r="AG28" s="11">
        <f>IF(F28="□",IF(P28="□",IF(W28="□",IF(F29="□",IF(P29="□",IF(F30="□",0,1),1),1),1),1),1)</f>
        <v>0</v>
      </c>
    </row>
    <row r="29" spans="1:31" ht="18" customHeight="1">
      <c r="A29" s="45" t="str">
        <f>IF(AG28=0,"■","□")</f>
        <v>■</v>
      </c>
      <c r="B29" s="46"/>
      <c r="C29" s="47" t="s">
        <v>52</v>
      </c>
      <c r="D29" s="47"/>
      <c r="E29" s="16"/>
      <c r="F29" s="6" t="str">
        <f>IF(L29="","□","■")</f>
        <v>□</v>
      </c>
      <c r="G29" s="142" t="s">
        <v>63</v>
      </c>
      <c r="H29" s="47"/>
      <c r="I29" s="47"/>
      <c r="J29" s="47"/>
      <c r="K29" s="47"/>
      <c r="L29" s="47"/>
      <c r="M29" s="47"/>
      <c r="N29" s="47"/>
      <c r="O29" s="47"/>
      <c r="P29" s="6" t="str">
        <f>IF(AA29="","□","■")</f>
        <v>□</v>
      </c>
      <c r="Q29" s="142" t="s">
        <v>64</v>
      </c>
      <c r="R29" s="47"/>
      <c r="S29" s="47"/>
      <c r="T29" s="47"/>
      <c r="U29" s="47"/>
      <c r="V29" s="47"/>
      <c r="W29" s="47"/>
      <c r="X29" s="47"/>
      <c r="Y29" s="47"/>
      <c r="Z29" s="47"/>
      <c r="AA29" s="47"/>
      <c r="AB29" s="47"/>
      <c r="AC29" s="47"/>
      <c r="AD29" s="48"/>
      <c r="AE29" s="170"/>
    </row>
    <row r="30" spans="1:31" ht="18" customHeight="1">
      <c r="A30" s="68"/>
      <c r="B30" s="47"/>
      <c r="C30" s="47"/>
      <c r="D30" s="47"/>
      <c r="E30" s="16"/>
      <c r="F30" s="2" t="str">
        <f>IF(J30="","□","■")</f>
        <v>□</v>
      </c>
      <c r="G30" s="47" t="s">
        <v>57</v>
      </c>
      <c r="H30" s="47"/>
      <c r="I30" s="47"/>
      <c r="J30" s="67"/>
      <c r="K30" s="67"/>
      <c r="L30" s="137"/>
      <c r="M30" s="137"/>
      <c r="N30" s="137"/>
      <c r="O30" s="137"/>
      <c r="P30" s="137"/>
      <c r="Q30" s="137"/>
      <c r="R30" s="137"/>
      <c r="S30" s="137"/>
      <c r="T30" s="137"/>
      <c r="U30" s="137"/>
      <c r="V30" s="137"/>
      <c r="W30" s="137"/>
      <c r="X30" s="137"/>
      <c r="Y30" s="137"/>
      <c r="Z30" s="137"/>
      <c r="AA30" s="137"/>
      <c r="AB30" s="137"/>
      <c r="AC30" s="137"/>
      <c r="AD30" s="28" t="s">
        <v>58</v>
      </c>
      <c r="AE30" s="170"/>
    </row>
    <row r="31" spans="1:35" ht="18" customHeight="1">
      <c r="A31" s="98" t="s">
        <v>65</v>
      </c>
      <c r="B31" s="63"/>
      <c r="C31" s="63"/>
      <c r="D31" s="63"/>
      <c r="E31" s="15"/>
      <c r="F31" s="3" t="str">
        <f>IF(N31="（完了・未完了・許可申請中）",IF(M32="","□","■"),"■")</f>
        <v>□</v>
      </c>
      <c r="G31" s="63" t="s">
        <v>67</v>
      </c>
      <c r="H31" s="63"/>
      <c r="I31" s="63"/>
      <c r="J31" s="63"/>
      <c r="K31" s="63"/>
      <c r="L31" s="63"/>
      <c r="M31" s="63"/>
      <c r="N31" s="138" t="s">
        <v>68</v>
      </c>
      <c r="O31" s="138"/>
      <c r="P31" s="138"/>
      <c r="Q31" s="138"/>
      <c r="R31" s="138"/>
      <c r="S31" s="138"/>
      <c r="T31" s="138"/>
      <c r="U31" s="138"/>
      <c r="V31" s="138"/>
      <c r="W31" s="138"/>
      <c r="X31" s="138"/>
      <c r="Y31" s="63"/>
      <c r="Z31" s="63"/>
      <c r="AA31" s="63"/>
      <c r="AB31" s="63"/>
      <c r="AC31" s="63"/>
      <c r="AD31" s="99"/>
      <c r="AE31" s="170"/>
      <c r="AF31" s="11">
        <f>IF(F31="□",0,1)</f>
        <v>0</v>
      </c>
      <c r="AG31" s="11">
        <f>AF31+AF33+AF36</f>
        <v>0</v>
      </c>
      <c r="AI31" s="11" t="s">
        <v>68</v>
      </c>
    </row>
    <row r="32" spans="1:35" ht="18" customHeight="1">
      <c r="A32" s="45" t="str">
        <f>IF(AG31=0,"■","□")</f>
        <v>■</v>
      </c>
      <c r="B32" s="46"/>
      <c r="C32" s="47" t="s">
        <v>52</v>
      </c>
      <c r="D32" s="47"/>
      <c r="E32" s="16"/>
      <c r="F32" s="47" t="s">
        <v>69</v>
      </c>
      <c r="G32" s="47"/>
      <c r="H32" s="47"/>
      <c r="I32" s="47"/>
      <c r="J32" s="47"/>
      <c r="K32" s="47"/>
      <c r="L32" s="47"/>
      <c r="M32" s="104"/>
      <c r="N32" s="67"/>
      <c r="O32" s="140"/>
      <c r="P32" s="140"/>
      <c r="Q32" s="140"/>
      <c r="R32" s="140"/>
      <c r="S32" s="140"/>
      <c r="T32" s="140"/>
      <c r="U32" s="140"/>
      <c r="V32" s="140"/>
      <c r="W32" s="140"/>
      <c r="X32" s="140"/>
      <c r="Y32" s="140"/>
      <c r="Z32" s="140"/>
      <c r="AA32" s="140"/>
      <c r="AB32" s="140"/>
      <c r="AC32" s="140"/>
      <c r="AD32" s="29" t="s">
        <v>70</v>
      </c>
      <c r="AE32" s="170"/>
      <c r="AF32" s="11">
        <f>IF(M32="",IF(COUNTIF(N31,"（※完了・未完了・許可申請中）"),1,0),1)</f>
        <v>0</v>
      </c>
      <c r="AG32" s="11">
        <f>AF32+AF34+AF36</f>
        <v>0</v>
      </c>
      <c r="AI32" s="11" t="s">
        <v>94</v>
      </c>
    </row>
    <row r="33" spans="1:35" ht="18" customHeight="1">
      <c r="A33" s="45" t="str">
        <f>IF(AG32=0,"□","■")</f>
        <v>□</v>
      </c>
      <c r="B33" s="46"/>
      <c r="C33" s="47" t="s">
        <v>66</v>
      </c>
      <c r="D33" s="47"/>
      <c r="E33" s="16"/>
      <c r="F33" s="2" t="str">
        <f>IF(N33="（完了・未完了・許可申請中）",IF(M34="","□","■"),"■")</f>
        <v>□</v>
      </c>
      <c r="G33" s="47" t="s">
        <v>71</v>
      </c>
      <c r="H33" s="47"/>
      <c r="I33" s="47"/>
      <c r="J33" s="47"/>
      <c r="K33" s="47"/>
      <c r="L33" s="47"/>
      <c r="M33" s="47"/>
      <c r="N33" s="88" t="s">
        <v>68</v>
      </c>
      <c r="O33" s="88"/>
      <c r="P33" s="88"/>
      <c r="Q33" s="88"/>
      <c r="R33" s="88"/>
      <c r="S33" s="88"/>
      <c r="T33" s="88"/>
      <c r="U33" s="88"/>
      <c r="V33" s="88"/>
      <c r="W33" s="88"/>
      <c r="X33" s="88"/>
      <c r="Y33" s="47"/>
      <c r="Z33" s="92"/>
      <c r="AA33" s="92"/>
      <c r="AB33" s="92"/>
      <c r="AC33" s="92"/>
      <c r="AD33" s="48"/>
      <c r="AE33" s="170"/>
      <c r="AF33" s="11">
        <f>IF(F33="□",0,1)</f>
        <v>0</v>
      </c>
      <c r="AI33" s="11" t="s">
        <v>79</v>
      </c>
    </row>
    <row r="34" spans="1:35" ht="3" customHeight="1">
      <c r="A34" s="16"/>
      <c r="B34" s="7"/>
      <c r="C34" s="7"/>
      <c r="D34" s="7"/>
      <c r="E34" s="16"/>
      <c r="F34" s="47" t="s">
        <v>69</v>
      </c>
      <c r="G34" s="47"/>
      <c r="H34" s="47"/>
      <c r="I34" s="47"/>
      <c r="J34" s="47"/>
      <c r="K34" s="47"/>
      <c r="L34" s="47"/>
      <c r="M34" s="104"/>
      <c r="N34" s="67"/>
      <c r="O34" s="140"/>
      <c r="P34" s="140"/>
      <c r="Q34" s="140"/>
      <c r="R34" s="140"/>
      <c r="S34" s="140"/>
      <c r="T34" s="140"/>
      <c r="U34" s="140"/>
      <c r="V34" s="140"/>
      <c r="W34" s="140"/>
      <c r="X34" s="140"/>
      <c r="Y34" s="140"/>
      <c r="Z34" s="140"/>
      <c r="AA34" s="140"/>
      <c r="AB34" s="140"/>
      <c r="AC34" s="140"/>
      <c r="AD34" s="48" t="s">
        <v>70</v>
      </c>
      <c r="AE34" s="170"/>
      <c r="AF34" s="92">
        <f>IF(M34="",IF(COUNTIF(N33,"（※完了・未完了・許可申請中）"),1,0),1)</f>
        <v>0</v>
      </c>
      <c r="AI34" s="11" t="s">
        <v>80</v>
      </c>
    </row>
    <row r="35" spans="1:32" ht="15" customHeight="1">
      <c r="A35" s="16"/>
      <c r="B35" s="177" t="s">
        <v>133</v>
      </c>
      <c r="C35" s="178"/>
      <c r="D35" s="7"/>
      <c r="E35" s="16"/>
      <c r="F35" s="47"/>
      <c r="G35" s="47"/>
      <c r="H35" s="47"/>
      <c r="I35" s="47"/>
      <c r="J35" s="47"/>
      <c r="K35" s="47"/>
      <c r="L35" s="47"/>
      <c r="M35" s="104"/>
      <c r="N35" s="140"/>
      <c r="O35" s="140"/>
      <c r="P35" s="140"/>
      <c r="Q35" s="140"/>
      <c r="R35" s="140"/>
      <c r="S35" s="140"/>
      <c r="T35" s="140"/>
      <c r="U35" s="140"/>
      <c r="V35" s="140"/>
      <c r="W35" s="140"/>
      <c r="X35" s="140"/>
      <c r="Y35" s="140"/>
      <c r="Z35" s="140"/>
      <c r="AA35" s="140"/>
      <c r="AB35" s="140"/>
      <c r="AC35" s="140"/>
      <c r="AD35" s="48"/>
      <c r="AE35" s="170"/>
      <c r="AF35" s="92"/>
    </row>
    <row r="36" spans="1:32" ht="18" customHeight="1">
      <c r="A36" s="16"/>
      <c r="B36" s="179"/>
      <c r="C36" s="180"/>
      <c r="D36" s="7"/>
      <c r="E36" s="16"/>
      <c r="F36" s="2" t="str">
        <f>IF(N37="","□","■")</f>
        <v>□</v>
      </c>
      <c r="G36" s="47" t="s">
        <v>72</v>
      </c>
      <c r="H36" s="47"/>
      <c r="I36" s="47"/>
      <c r="J36" s="47"/>
      <c r="K36" s="47"/>
      <c r="L36" s="47"/>
      <c r="M36" s="47"/>
      <c r="N36" s="47"/>
      <c r="O36" s="47"/>
      <c r="P36" s="47"/>
      <c r="Q36" s="47"/>
      <c r="R36" s="47"/>
      <c r="S36" s="47"/>
      <c r="T36" s="47"/>
      <c r="U36" s="47"/>
      <c r="V36" s="47"/>
      <c r="W36" s="47"/>
      <c r="X36" s="47"/>
      <c r="Y36" s="47"/>
      <c r="Z36" s="47"/>
      <c r="AA36" s="47"/>
      <c r="AB36" s="47"/>
      <c r="AC36" s="47"/>
      <c r="AD36" s="48"/>
      <c r="AE36" s="170"/>
      <c r="AF36" s="11">
        <f>IF(F36="□",0,1)</f>
        <v>0</v>
      </c>
    </row>
    <row r="37" spans="1:31" ht="15" customHeight="1">
      <c r="A37" s="16"/>
      <c r="B37" s="181"/>
      <c r="C37" s="182"/>
      <c r="D37" s="7"/>
      <c r="E37" s="16"/>
      <c r="F37" s="47" t="s">
        <v>69</v>
      </c>
      <c r="G37" s="47"/>
      <c r="H37" s="47"/>
      <c r="I37" s="47"/>
      <c r="J37" s="47"/>
      <c r="K37" s="47"/>
      <c r="L37" s="47"/>
      <c r="M37" s="104"/>
      <c r="N37" s="67"/>
      <c r="O37" s="140"/>
      <c r="P37" s="140"/>
      <c r="Q37" s="140"/>
      <c r="R37" s="140"/>
      <c r="S37" s="140"/>
      <c r="T37" s="140"/>
      <c r="U37" s="140"/>
      <c r="V37" s="140"/>
      <c r="W37" s="140"/>
      <c r="X37" s="140"/>
      <c r="Y37" s="140"/>
      <c r="Z37" s="140"/>
      <c r="AA37" s="140"/>
      <c r="AB37" s="140"/>
      <c r="AC37" s="140"/>
      <c r="AD37" s="48" t="s">
        <v>70</v>
      </c>
      <c r="AE37" s="170"/>
    </row>
    <row r="38" spans="1:31" ht="2.25" customHeight="1">
      <c r="A38" s="17"/>
      <c r="B38" s="23"/>
      <c r="C38" s="23"/>
      <c r="D38" s="23"/>
      <c r="E38" s="17"/>
      <c r="F38" s="101"/>
      <c r="G38" s="101"/>
      <c r="H38" s="101"/>
      <c r="I38" s="101"/>
      <c r="J38" s="101"/>
      <c r="K38" s="101"/>
      <c r="L38" s="101"/>
      <c r="M38" s="110"/>
      <c r="N38" s="18"/>
      <c r="O38" s="18"/>
      <c r="P38" s="18"/>
      <c r="Q38" s="18"/>
      <c r="R38" s="18"/>
      <c r="S38" s="18"/>
      <c r="T38" s="18"/>
      <c r="U38" s="18"/>
      <c r="V38" s="18"/>
      <c r="W38" s="18"/>
      <c r="X38" s="18"/>
      <c r="Y38" s="18"/>
      <c r="Z38" s="18"/>
      <c r="AA38" s="18"/>
      <c r="AB38" s="18"/>
      <c r="AC38" s="18"/>
      <c r="AD38" s="102"/>
      <c r="AE38" s="170"/>
    </row>
    <row r="39" spans="1:35" ht="18" customHeight="1">
      <c r="A39" s="98" t="s">
        <v>73</v>
      </c>
      <c r="B39" s="63"/>
      <c r="C39" s="63"/>
      <c r="D39" s="63"/>
      <c r="E39" s="15"/>
      <c r="F39" s="3" t="str">
        <f>IF(N39="",IF(X39="（計画決定・事業認可）","□","■"),"■")</f>
        <v>□</v>
      </c>
      <c r="G39" s="63" t="s">
        <v>75</v>
      </c>
      <c r="H39" s="63"/>
      <c r="I39" s="63"/>
      <c r="J39" s="63"/>
      <c r="K39" s="63"/>
      <c r="L39" s="63"/>
      <c r="M39" s="63"/>
      <c r="N39" s="65"/>
      <c r="O39" s="65"/>
      <c r="P39" s="65"/>
      <c r="Q39" s="65"/>
      <c r="R39" s="65"/>
      <c r="S39" s="65"/>
      <c r="T39" s="65"/>
      <c r="U39" s="65"/>
      <c r="V39" s="65"/>
      <c r="W39" s="20" t="s">
        <v>70</v>
      </c>
      <c r="X39" s="65" t="s">
        <v>76</v>
      </c>
      <c r="Y39" s="65"/>
      <c r="Z39" s="65"/>
      <c r="AA39" s="65"/>
      <c r="AB39" s="65"/>
      <c r="AC39" s="65"/>
      <c r="AD39" s="169"/>
      <c r="AE39" s="170"/>
      <c r="AF39" s="11">
        <f>IF(F39="□",0,1)</f>
        <v>0</v>
      </c>
      <c r="AG39" s="11">
        <f>SUM(AF39:AF43)</f>
        <v>0</v>
      </c>
      <c r="AI39" s="11" t="s">
        <v>76</v>
      </c>
    </row>
    <row r="40" spans="1:35" ht="18" customHeight="1">
      <c r="A40" s="68" t="s">
        <v>74</v>
      </c>
      <c r="B40" s="47"/>
      <c r="C40" s="47"/>
      <c r="D40" s="47"/>
      <c r="E40" s="16"/>
      <c r="F40" s="2" t="str">
        <f>IF(N40="",IF(X40="（計画決定・事業認可）","□","■"),"■")</f>
        <v>□</v>
      </c>
      <c r="G40" s="47" t="s">
        <v>81</v>
      </c>
      <c r="H40" s="47"/>
      <c r="I40" s="47"/>
      <c r="J40" s="47"/>
      <c r="K40" s="47"/>
      <c r="L40" s="47"/>
      <c r="M40" s="47"/>
      <c r="N40" s="67"/>
      <c r="O40" s="67"/>
      <c r="P40" s="67"/>
      <c r="Q40" s="67"/>
      <c r="R40" s="67"/>
      <c r="S40" s="67"/>
      <c r="T40" s="67"/>
      <c r="U40" s="67"/>
      <c r="V40" s="67"/>
      <c r="W40" s="7" t="s">
        <v>70</v>
      </c>
      <c r="X40" s="67" t="s">
        <v>76</v>
      </c>
      <c r="Y40" s="67"/>
      <c r="Z40" s="67"/>
      <c r="AA40" s="67"/>
      <c r="AB40" s="67"/>
      <c r="AC40" s="67"/>
      <c r="AD40" s="148"/>
      <c r="AE40" s="170"/>
      <c r="AF40" s="11">
        <f>IF(F40="□",0,1)</f>
        <v>0</v>
      </c>
      <c r="AI40" s="11" t="s">
        <v>77</v>
      </c>
    </row>
    <row r="41" spans="1:35" ht="18" customHeight="1">
      <c r="A41" s="45" t="str">
        <f>IF(AG39=0,"■","□")</f>
        <v>■</v>
      </c>
      <c r="B41" s="46"/>
      <c r="C41" s="47" t="s">
        <v>52</v>
      </c>
      <c r="D41" s="47"/>
      <c r="E41" s="16"/>
      <c r="F41" s="2" t="str">
        <f>IF(M41="",IF(X41="（計画決定・事業認可）","□","■"),"■")</f>
        <v>□</v>
      </c>
      <c r="G41" s="47" t="s">
        <v>82</v>
      </c>
      <c r="H41" s="47"/>
      <c r="I41" s="47"/>
      <c r="J41" s="47"/>
      <c r="K41" s="47"/>
      <c r="L41" s="47"/>
      <c r="M41" s="67"/>
      <c r="N41" s="67"/>
      <c r="O41" s="67"/>
      <c r="P41" s="67"/>
      <c r="Q41" s="67"/>
      <c r="R41" s="67"/>
      <c r="S41" s="67"/>
      <c r="T41" s="67"/>
      <c r="U41" s="67"/>
      <c r="V41" s="67"/>
      <c r="W41" s="7" t="s">
        <v>70</v>
      </c>
      <c r="X41" s="67" t="s">
        <v>76</v>
      </c>
      <c r="Y41" s="67"/>
      <c r="Z41" s="67"/>
      <c r="AA41" s="67"/>
      <c r="AB41" s="67"/>
      <c r="AC41" s="67"/>
      <c r="AD41" s="148"/>
      <c r="AE41" s="170"/>
      <c r="AF41" s="11">
        <f>IF(F41="□",0,1)</f>
        <v>0</v>
      </c>
      <c r="AI41" s="11" t="s">
        <v>78</v>
      </c>
    </row>
    <row r="42" spans="1:32" ht="18" customHeight="1">
      <c r="A42" s="68"/>
      <c r="B42" s="47"/>
      <c r="C42" s="47"/>
      <c r="D42" s="47"/>
      <c r="E42" s="16"/>
      <c r="F42" s="2" t="str">
        <f>IF(M42="",IF(X42="（計画決定・事業認可）","□","■"),"■")</f>
        <v>□</v>
      </c>
      <c r="G42" s="47" t="s">
        <v>83</v>
      </c>
      <c r="H42" s="47"/>
      <c r="I42" s="47"/>
      <c r="J42" s="47"/>
      <c r="K42" s="47"/>
      <c r="L42" s="47"/>
      <c r="M42" s="67"/>
      <c r="N42" s="67"/>
      <c r="O42" s="67"/>
      <c r="P42" s="67"/>
      <c r="Q42" s="67"/>
      <c r="R42" s="67"/>
      <c r="S42" s="67"/>
      <c r="T42" s="67"/>
      <c r="U42" s="67"/>
      <c r="V42" s="67"/>
      <c r="W42" s="7" t="s">
        <v>70</v>
      </c>
      <c r="X42" s="67" t="s">
        <v>76</v>
      </c>
      <c r="Y42" s="67"/>
      <c r="Z42" s="67"/>
      <c r="AA42" s="67"/>
      <c r="AB42" s="67"/>
      <c r="AC42" s="67"/>
      <c r="AD42" s="148"/>
      <c r="AE42" s="170"/>
      <c r="AF42" s="11">
        <f>IF(F42="□",0,1)</f>
        <v>0</v>
      </c>
    </row>
    <row r="43" spans="1:32" ht="18" customHeight="1">
      <c r="A43" s="68"/>
      <c r="B43" s="47"/>
      <c r="C43" s="47"/>
      <c r="D43" s="47"/>
      <c r="E43" s="16"/>
      <c r="F43" s="2" t="str">
        <f>IF(J43="",IF(X43="（計画決定・事業認可）","□","■"),"■")</f>
        <v>□</v>
      </c>
      <c r="G43" s="7" t="s">
        <v>57</v>
      </c>
      <c r="H43" s="7"/>
      <c r="I43" s="7"/>
      <c r="J43" s="67"/>
      <c r="K43" s="137"/>
      <c r="L43" s="137"/>
      <c r="M43" s="137"/>
      <c r="N43" s="137"/>
      <c r="O43" s="137"/>
      <c r="P43" s="137"/>
      <c r="Q43" s="137"/>
      <c r="R43" s="137"/>
      <c r="S43" s="137"/>
      <c r="T43" s="137"/>
      <c r="U43" s="137"/>
      <c r="V43" s="137"/>
      <c r="W43" s="7" t="s">
        <v>70</v>
      </c>
      <c r="X43" s="67" t="s">
        <v>76</v>
      </c>
      <c r="Y43" s="67"/>
      <c r="Z43" s="67"/>
      <c r="AA43" s="67"/>
      <c r="AB43" s="67"/>
      <c r="AC43" s="67"/>
      <c r="AD43" s="148"/>
      <c r="AE43" s="170"/>
      <c r="AF43" s="11">
        <f>IF(F43="□",0,1)</f>
        <v>0</v>
      </c>
    </row>
    <row r="44" spans="1:31" ht="18" customHeight="1">
      <c r="A44" s="207" t="s">
        <v>84</v>
      </c>
      <c r="B44" s="174"/>
      <c r="C44" s="174"/>
      <c r="D44" s="174"/>
      <c r="E44" s="30"/>
      <c r="F44" s="4" t="str">
        <f>IF(M44="","□","■")</f>
        <v>□</v>
      </c>
      <c r="G44" s="174" t="s">
        <v>85</v>
      </c>
      <c r="H44" s="174"/>
      <c r="I44" s="174"/>
      <c r="J44" s="174"/>
      <c r="K44" s="174"/>
      <c r="L44" s="174"/>
      <c r="M44" s="175"/>
      <c r="N44" s="175"/>
      <c r="O44" s="175"/>
      <c r="P44" s="175"/>
      <c r="Q44" s="175"/>
      <c r="R44" s="175"/>
      <c r="S44" s="175"/>
      <c r="T44" s="175"/>
      <c r="U44" s="175"/>
      <c r="V44" s="175"/>
      <c r="W44" s="175"/>
      <c r="X44" s="31" t="s">
        <v>86</v>
      </c>
      <c r="Y44" s="4" t="str">
        <f>IF(M44="","■","□")</f>
        <v>■</v>
      </c>
      <c r="Z44" s="174" t="s">
        <v>87</v>
      </c>
      <c r="AA44" s="174"/>
      <c r="AB44" s="174"/>
      <c r="AC44" s="174"/>
      <c r="AD44" s="176"/>
      <c r="AE44" s="170"/>
    </row>
    <row r="45" spans="1:33" ht="18" customHeight="1">
      <c r="A45" s="68" t="s">
        <v>88</v>
      </c>
      <c r="B45" s="47"/>
      <c r="C45" s="47"/>
      <c r="D45" s="47"/>
      <c r="E45" s="16"/>
      <c r="F45" s="6" t="str">
        <f>IF(I45="","□","■")</f>
        <v>□</v>
      </c>
      <c r="G45" s="131" t="s">
        <v>98</v>
      </c>
      <c r="H45" s="64"/>
      <c r="I45" s="65"/>
      <c r="J45" s="132"/>
      <c r="K45" s="132"/>
      <c r="L45" s="132"/>
      <c r="M45" s="132"/>
      <c r="N45" s="132"/>
      <c r="O45" s="132"/>
      <c r="P45" s="132"/>
      <c r="Q45" s="132"/>
      <c r="R45" s="132"/>
      <c r="S45" s="132"/>
      <c r="T45" s="132"/>
      <c r="U45" s="63" t="s">
        <v>100</v>
      </c>
      <c r="V45" s="64"/>
      <c r="W45" s="64"/>
      <c r="X45" s="7"/>
      <c r="Y45" s="6" t="s">
        <v>6</v>
      </c>
      <c r="Z45" s="134" t="s">
        <v>101</v>
      </c>
      <c r="AA45" s="64"/>
      <c r="AB45" s="64"/>
      <c r="AC45" s="64"/>
      <c r="AD45" s="135"/>
      <c r="AE45" s="170"/>
      <c r="AG45" s="11">
        <f>IF(F45="□",IF(Y45="□",IF(F46="□",IF(Y46="□",0,1),1),1),1)</f>
        <v>0</v>
      </c>
    </row>
    <row r="46" spans="1:31" ht="18" customHeight="1">
      <c r="A46" s="210" t="str">
        <f>IF(AG45=0,"■","□")</f>
        <v>■</v>
      </c>
      <c r="B46" s="211"/>
      <c r="C46" s="101" t="s">
        <v>52</v>
      </c>
      <c r="D46" s="101"/>
      <c r="E46" s="17"/>
      <c r="F46" s="5" t="str">
        <f>IF(N46="","□","■")</f>
        <v>□</v>
      </c>
      <c r="G46" s="109" t="s">
        <v>99</v>
      </c>
      <c r="H46" s="110"/>
      <c r="I46" s="110"/>
      <c r="J46" s="110"/>
      <c r="K46" s="110"/>
      <c r="L46" s="110"/>
      <c r="M46" s="110"/>
      <c r="N46" s="53"/>
      <c r="O46" s="54"/>
      <c r="P46" s="54"/>
      <c r="Q46" s="54"/>
      <c r="R46" s="54"/>
      <c r="S46" s="54"/>
      <c r="T46" s="54"/>
      <c r="U46" s="54"/>
      <c r="V46" s="54"/>
      <c r="W46" s="54"/>
      <c r="X46" s="23" t="s">
        <v>16</v>
      </c>
      <c r="Y46" s="5" t="s">
        <v>6</v>
      </c>
      <c r="Z46" s="101" t="s">
        <v>102</v>
      </c>
      <c r="AA46" s="110"/>
      <c r="AB46" s="110"/>
      <c r="AC46" s="110"/>
      <c r="AD46" s="141"/>
      <c r="AE46" s="171"/>
    </row>
    <row r="47" spans="1:31" ht="18" customHeight="1">
      <c r="A47" s="92"/>
      <c r="B47" s="92"/>
      <c r="C47" s="92"/>
      <c r="D47" s="92"/>
      <c r="AE47" s="32" t="s">
        <v>103</v>
      </c>
    </row>
    <row r="48" spans="1:4" ht="18" customHeight="1">
      <c r="A48" s="92"/>
      <c r="B48" s="92"/>
      <c r="C48" s="92"/>
      <c r="D48" s="92"/>
    </row>
    <row r="49" spans="1:4" ht="18" customHeight="1">
      <c r="A49" s="92"/>
      <c r="B49" s="92"/>
      <c r="C49" s="92"/>
      <c r="D49" s="92"/>
    </row>
    <row r="50" spans="1:17" ht="18" customHeight="1">
      <c r="A50" s="92"/>
      <c r="B50" s="92"/>
      <c r="C50" s="92"/>
      <c r="D50" s="92"/>
      <c r="Q50" s="10" t="s">
        <v>104</v>
      </c>
    </row>
    <row r="51" spans="1:31" ht="18" customHeight="1">
      <c r="A51" s="143" t="s">
        <v>4</v>
      </c>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 t="s">
        <v>5</v>
      </c>
    </row>
    <row r="52" spans="1:31" ht="18" customHeight="1">
      <c r="A52" s="69" t="s">
        <v>105</v>
      </c>
      <c r="B52" s="70"/>
      <c r="C52" s="70"/>
      <c r="D52" s="71"/>
      <c r="E52" s="20"/>
      <c r="F52" s="3" t="str">
        <f>IF(G52="","□","■")</f>
        <v>□</v>
      </c>
      <c r="G52" s="138"/>
      <c r="H52" s="145"/>
      <c r="I52" s="20" t="s">
        <v>106</v>
      </c>
      <c r="J52" s="138"/>
      <c r="K52" s="145"/>
      <c r="L52" s="20" t="s">
        <v>107</v>
      </c>
      <c r="M52" s="146" t="s">
        <v>108</v>
      </c>
      <c r="N52" s="147"/>
      <c r="O52" s="65"/>
      <c r="P52" s="103"/>
      <c r="Q52" s="103"/>
      <c r="R52" s="133" t="s">
        <v>109</v>
      </c>
      <c r="S52" s="133"/>
      <c r="T52" s="78" t="s">
        <v>110</v>
      </c>
      <c r="U52" s="79"/>
      <c r="V52" s="79"/>
      <c r="W52" s="65"/>
      <c r="X52" s="132"/>
      <c r="Y52" s="132"/>
      <c r="Z52" s="132"/>
      <c r="AA52" s="132"/>
      <c r="AB52" s="132"/>
      <c r="AC52" s="132"/>
      <c r="AD52" s="21" t="s">
        <v>111</v>
      </c>
      <c r="AE52" s="57"/>
    </row>
    <row r="53" spans="1:31" ht="18" customHeight="1">
      <c r="A53" s="72"/>
      <c r="B53" s="73"/>
      <c r="C53" s="73"/>
      <c r="D53" s="74"/>
      <c r="E53" s="7"/>
      <c r="F53" s="2" t="str">
        <f>IF(G53="","□","■")</f>
        <v>□</v>
      </c>
      <c r="G53" s="88"/>
      <c r="H53" s="89"/>
      <c r="I53" s="7" t="s">
        <v>106</v>
      </c>
      <c r="J53" s="88"/>
      <c r="K53" s="89"/>
      <c r="L53" s="7" t="s">
        <v>107</v>
      </c>
      <c r="M53" s="80" t="s">
        <v>108</v>
      </c>
      <c r="N53" s="81"/>
      <c r="O53" s="67"/>
      <c r="P53" s="82"/>
      <c r="Q53" s="82"/>
      <c r="R53" s="83" t="s">
        <v>109</v>
      </c>
      <c r="S53" s="83"/>
      <c r="T53" s="90" t="s">
        <v>110</v>
      </c>
      <c r="U53" s="91"/>
      <c r="V53" s="91"/>
      <c r="W53" s="67"/>
      <c r="X53" s="130"/>
      <c r="Y53" s="130"/>
      <c r="Z53" s="130"/>
      <c r="AA53" s="130"/>
      <c r="AB53" s="130"/>
      <c r="AC53" s="130"/>
      <c r="AD53" s="29" t="s">
        <v>111</v>
      </c>
      <c r="AE53" s="58"/>
    </row>
    <row r="54" spans="1:31" ht="18" customHeight="1">
      <c r="A54" s="72"/>
      <c r="B54" s="73"/>
      <c r="C54" s="73"/>
      <c r="D54" s="74"/>
      <c r="E54" s="7"/>
      <c r="F54" s="2" t="str">
        <f>IF(G54="","□","■")</f>
        <v>□</v>
      </c>
      <c r="G54" s="88"/>
      <c r="H54" s="89"/>
      <c r="I54" s="7" t="s">
        <v>106</v>
      </c>
      <c r="J54" s="88"/>
      <c r="K54" s="89"/>
      <c r="L54" s="7" t="s">
        <v>107</v>
      </c>
      <c r="M54" s="80" t="s">
        <v>108</v>
      </c>
      <c r="N54" s="81"/>
      <c r="O54" s="67"/>
      <c r="P54" s="82"/>
      <c r="Q54" s="82"/>
      <c r="R54" s="83" t="s">
        <v>109</v>
      </c>
      <c r="S54" s="83"/>
      <c r="T54" s="90" t="s">
        <v>110</v>
      </c>
      <c r="U54" s="91"/>
      <c r="V54" s="91"/>
      <c r="W54" s="67"/>
      <c r="X54" s="130"/>
      <c r="Y54" s="130"/>
      <c r="Z54" s="130"/>
      <c r="AA54" s="130"/>
      <c r="AB54" s="130"/>
      <c r="AC54" s="130"/>
      <c r="AD54" s="29" t="s">
        <v>111</v>
      </c>
      <c r="AE54" s="58"/>
    </row>
    <row r="55" spans="1:31" ht="18" customHeight="1">
      <c r="A55" s="75"/>
      <c r="B55" s="76"/>
      <c r="C55" s="76"/>
      <c r="D55" s="77"/>
      <c r="E55" s="23"/>
      <c r="F55" s="1" t="str">
        <f>IF(G55="","□","■")</f>
        <v>□</v>
      </c>
      <c r="G55" s="49"/>
      <c r="H55" s="50"/>
      <c r="I55" s="23" t="s">
        <v>106</v>
      </c>
      <c r="J55" s="49"/>
      <c r="K55" s="50"/>
      <c r="L55" s="23" t="s">
        <v>107</v>
      </c>
      <c r="M55" s="51" t="s">
        <v>108</v>
      </c>
      <c r="N55" s="52"/>
      <c r="O55" s="53"/>
      <c r="P55" s="84"/>
      <c r="Q55" s="84"/>
      <c r="R55" s="85" t="s">
        <v>109</v>
      </c>
      <c r="S55" s="85"/>
      <c r="T55" s="86" t="s">
        <v>110</v>
      </c>
      <c r="U55" s="87"/>
      <c r="V55" s="87"/>
      <c r="W55" s="53"/>
      <c r="X55" s="54"/>
      <c r="Y55" s="54"/>
      <c r="Z55" s="54"/>
      <c r="AA55" s="54"/>
      <c r="AB55" s="54"/>
      <c r="AC55" s="54"/>
      <c r="AD55" s="24" t="s">
        <v>111</v>
      </c>
      <c r="AE55" s="58"/>
    </row>
    <row r="56" spans="1:33" ht="18" customHeight="1">
      <c r="A56" s="98" t="s">
        <v>114</v>
      </c>
      <c r="B56" s="63"/>
      <c r="C56" s="63"/>
      <c r="D56" s="99"/>
      <c r="E56" s="20"/>
      <c r="F56" s="3" t="str">
        <f>IF(R56="","□","■")</f>
        <v>□</v>
      </c>
      <c r="G56" s="63" t="s">
        <v>137</v>
      </c>
      <c r="H56" s="64"/>
      <c r="I56" s="64"/>
      <c r="J56" s="64"/>
      <c r="K56" s="64"/>
      <c r="L56" s="64"/>
      <c r="M56" s="64"/>
      <c r="N56" s="64"/>
      <c r="O56" s="64"/>
      <c r="P56" s="64"/>
      <c r="Q56" s="64"/>
      <c r="R56" s="65"/>
      <c r="S56" s="65"/>
      <c r="T56" s="65"/>
      <c r="U56" s="65"/>
      <c r="V56" s="65"/>
      <c r="W56" s="65"/>
      <c r="X56" s="65"/>
      <c r="Y56" s="65"/>
      <c r="Z56" s="65"/>
      <c r="AA56" s="65"/>
      <c r="AB56" s="65"/>
      <c r="AC56" s="65"/>
      <c r="AD56" s="21" t="s">
        <v>111</v>
      </c>
      <c r="AE56" s="58"/>
      <c r="AG56" s="11" t="s">
        <v>112</v>
      </c>
    </row>
    <row r="57" spans="1:33" ht="18" customHeight="1">
      <c r="A57" s="45" t="str">
        <f>IF(F56="■","□",IF(F57="■","□",IF(F59="■","□","■")))</f>
        <v>■</v>
      </c>
      <c r="B57" s="46"/>
      <c r="C57" s="47" t="s">
        <v>52</v>
      </c>
      <c r="D57" s="48"/>
      <c r="E57" s="7"/>
      <c r="F57" s="37" t="str">
        <f>IF(R57="","□","■")</f>
        <v>□</v>
      </c>
      <c r="G57" s="47" t="s">
        <v>136</v>
      </c>
      <c r="H57" s="66"/>
      <c r="I57" s="66"/>
      <c r="J57" s="66"/>
      <c r="K57" s="66"/>
      <c r="L57" s="66"/>
      <c r="M57" s="66"/>
      <c r="N57" s="66"/>
      <c r="O57" s="66"/>
      <c r="P57" s="66"/>
      <c r="Q57" s="66"/>
      <c r="R57" s="67"/>
      <c r="S57" s="67"/>
      <c r="T57" s="67"/>
      <c r="U57" s="67"/>
      <c r="V57" s="67"/>
      <c r="W57" s="67"/>
      <c r="X57" s="67"/>
      <c r="Y57" s="67"/>
      <c r="Z57" s="67"/>
      <c r="AA57" s="67"/>
      <c r="AB57" s="67"/>
      <c r="AC57" s="67"/>
      <c r="AD57" s="38" t="s">
        <v>16</v>
      </c>
      <c r="AE57" s="58"/>
      <c r="AG57" s="11" t="s">
        <v>113</v>
      </c>
    </row>
    <row r="58" spans="1:31" s="34" customFormat="1" ht="18" customHeight="1">
      <c r="A58" s="68"/>
      <c r="B58" s="47"/>
      <c r="C58" s="47"/>
      <c r="D58" s="48"/>
      <c r="E58" s="35"/>
      <c r="F58" s="37" t="str">
        <f>IF(L58="","□","■")</f>
        <v>□</v>
      </c>
      <c r="G58" s="47" t="s">
        <v>115</v>
      </c>
      <c r="H58" s="66"/>
      <c r="I58" s="66"/>
      <c r="J58" s="66"/>
      <c r="K58" s="47"/>
      <c r="L58" s="217"/>
      <c r="M58" s="218"/>
      <c r="N58" s="218"/>
      <c r="O58" s="218"/>
      <c r="P58" s="218"/>
      <c r="Q58" s="218"/>
      <c r="R58" s="218"/>
      <c r="S58" s="218"/>
      <c r="T58" s="218"/>
      <c r="U58" s="218"/>
      <c r="V58" s="218"/>
      <c r="W58" s="218"/>
      <c r="X58" s="218"/>
      <c r="Y58" s="218"/>
      <c r="Z58" s="218"/>
      <c r="AA58" s="218"/>
      <c r="AB58" s="218"/>
      <c r="AC58" s="218"/>
      <c r="AD58" s="38"/>
      <c r="AE58" s="58"/>
    </row>
    <row r="59" spans="1:31" ht="18" customHeight="1">
      <c r="A59" s="100"/>
      <c r="B59" s="101"/>
      <c r="C59" s="101"/>
      <c r="D59" s="102"/>
      <c r="E59" s="100"/>
      <c r="F59" s="216"/>
      <c r="G59" s="216"/>
      <c r="H59" s="216"/>
      <c r="I59" s="216"/>
      <c r="J59" s="216"/>
      <c r="K59" s="216"/>
      <c r="L59" s="219"/>
      <c r="M59" s="219"/>
      <c r="N59" s="219"/>
      <c r="O59" s="219"/>
      <c r="P59" s="219"/>
      <c r="Q59" s="219"/>
      <c r="R59" s="219"/>
      <c r="S59" s="219"/>
      <c r="T59" s="219"/>
      <c r="U59" s="219"/>
      <c r="V59" s="219"/>
      <c r="W59" s="219"/>
      <c r="X59" s="219"/>
      <c r="Y59" s="219"/>
      <c r="Z59" s="219"/>
      <c r="AA59" s="219"/>
      <c r="AB59" s="219"/>
      <c r="AC59" s="219"/>
      <c r="AD59" s="39"/>
      <c r="AE59" s="58"/>
    </row>
    <row r="60" spans="1:31" ht="18" customHeight="1">
      <c r="A60" s="124" t="s">
        <v>116</v>
      </c>
      <c r="B60" s="125"/>
      <c r="C60" s="125"/>
      <c r="D60" s="126"/>
      <c r="G60" s="63" t="s">
        <v>120</v>
      </c>
      <c r="H60" s="64"/>
      <c r="I60" s="64"/>
      <c r="J60" s="64"/>
      <c r="K60" s="64"/>
      <c r="L60" s="64"/>
      <c r="M60" s="64"/>
      <c r="N60" s="64"/>
      <c r="O60" s="64"/>
      <c r="P60" s="65"/>
      <c r="Q60" s="103"/>
      <c r="R60" s="103"/>
      <c r="S60" s="32" t="s">
        <v>117</v>
      </c>
      <c r="T60" s="65"/>
      <c r="U60" s="103"/>
      <c r="V60" s="103"/>
      <c r="W60" s="32" t="s">
        <v>117</v>
      </c>
      <c r="X60" s="65"/>
      <c r="Y60" s="65"/>
      <c r="Z60" s="65"/>
      <c r="AA60" s="65"/>
      <c r="AB60" s="65"/>
      <c r="AC60" s="65"/>
      <c r="AD60" s="7" t="s">
        <v>111</v>
      </c>
      <c r="AE60" s="58"/>
    </row>
    <row r="61" spans="1:31" ht="18" customHeight="1">
      <c r="A61" s="127"/>
      <c r="B61" s="128"/>
      <c r="C61" s="128"/>
      <c r="D61" s="129"/>
      <c r="F61" s="2" t="str">
        <f>IF(Q61="","□","■")</f>
        <v>□</v>
      </c>
      <c r="G61" s="92" t="s">
        <v>118</v>
      </c>
      <c r="H61" s="104"/>
      <c r="I61" s="104"/>
      <c r="J61" s="104"/>
      <c r="K61" s="104"/>
      <c r="L61" s="104"/>
      <c r="M61" s="104"/>
      <c r="N61" s="104"/>
      <c r="O61" s="104"/>
      <c r="P61" s="104"/>
      <c r="Q61" s="105"/>
      <c r="R61" s="106"/>
      <c r="S61" s="106"/>
      <c r="T61" s="106"/>
      <c r="U61" s="106"/>
      <c r="V61" s="106"/>
      <c r="W61" s="106"/>
      <c r="X61" s="106"/>
      <c r="Y61" s="106"/>
      <c r="Z61" s="106"/>
      <c r="AA61" s="106"/>
      <c r="AB61" s="106"/>
      <c r="AC61" s="106"/>
      <c r="AD61" s="7" t="s">
        <v>111</v>
      </c>
      <c r="AE61" s="58"/>
    </row>
    <row r="62" spans="1:31" ht="18" customHeight="1">
      <c r="A62" s="45" t="str">
        <f>IF(F61="■","□","■")</f>
        <v>■</v>
      </c>
      <c r="B62" s="46"/>
      <c r="C62" s="47" t="s">
        <v>52</v>
      </c>
      <c r="D62" s="48"/>
      <c r="G62" s="92" t="s">
        <v>119</v>
      </c>
      <c r="H62" s="104"/>
      <c r="I62" s="104"/>
      <c r="J62" s="104"/>
      <c r="K62" s="104"/>
      <c r="L62" s="107"/>
      <c r="M62" s="108"/>
      <c r="N62" s="108"/>
      <c r="O62" s="108"/>
      <c r="P62" s="108"/>
      <c r="Q62" s="108"/>
      <c r="R62" s="108"/>
      <c r="S62" s="108"/>
      <c r="T62" s="108"/>
      <c r="U62" s="108"/>
      <c r="V62" s="108"/>
      <c r="W62" s="108"/>
      <c r="X62" s="108"/>
      <c r="Y62" s="108"/>
      <c r="Z62" s="108"/>
      <c r="AA62" s="108"/>
      <c r="AB62" s="108"/>
      <c r="AC62" s="108"/>
      <c r="AD62" s="7" t="s">
        <v>111</v>
      </c>
      <c r="AE62" s="58"/>
    </row>
    <row r="63" spans="1:31" ht="18" customHeight="1">
      <c r="A63" s="96" t="s">
        <v>121</v>
      </c>
      <c r="B63" s="60"/>
      <c r="C63" s="60"/>
      <c r="D63" s="97"/>
      <c r="E63" s="33"/>
      <c r="F63" s="9" t="str">
        <f>IF(H63="","□","■")</f>
        <v>□</v>
      </c>
      <c r="G63" s="33" t="s">
        <v>122</v>
      </c>
      <c r="H63" s="111"/>
      <c r="I63" s="112"/>
      <c r="J63" s="112"/>
      <c r="K63" s="112"/>
      <c r="L63" s="60" t="s">
        <v>123</v>
      </c>
      <c r="M63" s="61"/>
      <c r="N63" s="61"/>
      <c r="O63" s="61"/>
      <c r="P63" s="61"/>
      <c r="Q63" s="61"/>
      <c r="R63" s="61"/>
      <c r="S63" s="61"/>
      <c r="T63" s="61"/>
      <c r="U63" s="61"/>
      <c r="V63" s="61"/>
      <c r="W63" s="61"/>
      <c r="X63" s="61"/>
      <c r="Y63" s="61"/>
      <c r="Z63" s="61"/>
      <c r="AA63" s="61"/>
      <c r="AB63" s="61"/>
      <c r="AC63" s="61"/>
      <c r="AD63" s="62"/>
      <c r="AE63" s="59"/>
    </row>
    <row r="64" spans="1:31" ht="18" customHeight="1">
      <c r="A64" s="55" t="s">
        <v>124</v>
      </c>
      <c r="B64" s="55"/>
      <c r="C64" s="55"/>
      <c r="D64" s="55"/>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row>
    <row r="65" spans="1:31" ht="18" customHeight="1">
      <c r="A65" s="113"/>
      <c r="B65" s="114"/>
      <c r="C65" s="114"/>
      <c r="D65" s="115"/>
      <c r="E65" s="113"/>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3"/>
    </row>
    <row r="66" spans="1:31" ht="18" customHeight="1">
      <c r="A66" s="116"/>
      <c r="B66" s="117"/>
      <c r="C66" s="117"/>
      <c r="D66" s="118"/>
      <c r="E66" s="116"/>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8"/>
    </row>
    <row r="67" spans="1:31" ht="18" customHeight="1">
      <c r="A67" s="116"/>
      <c r="B67" s="117"/>
      <c r="C67" s="117"/>
      <c r="D67" s="118"/>
      <c r="E67" s="116"/>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8"/>
    </row>
    <row r="68" spans="1:31" ht="18" customHeight="1">
      <c r="A68" s="116"/>
      <c r="B68" s="117"/>
      <c r="C68" s="117"/>
      <c r="D68" s="118"/>
      <c r="E68" s="116"/>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8"/>
    </row>
    <row r="69" spans="1:31" ht="18" customHeight="1">
      <c r="A69" s="116"/>
      <c r="B69" s="117"/>
      <c r="C69" s="117"/>
      <c r="D69" s="118"/>
      <c r="E69" s="116"/>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8"/>
    </row>
    <row r="70" spans="1:31" ht="18" customHeight="1">
      <c r="A70" s="116"/>
      <c r="B70" s="117"/>
      <c r="C70" s="117"/>
      <c r="D70" s="118"/>
      <c r="E70" s="116"/>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8"/>
    </row>
    <row r="71" spans="1:31" ht="18" customHeight="1">
      <c r="A71" s="116"/>
      <c r="B71" s="117"/>
      <c r="C71" s="117"/>
      <c r="D71" s="118"/>
      <c r="E71" s="116"/>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8"/>
    </row>
    <row r="72" spans="1:31" ht="18" customHeight="1">
      <c r="A72" s="116"/>
      <c r="B72" s="117"/>
      <c r="C72" s="117"/>
      <c r="D72" s="118"/>
      <c r="E72" s="116"/>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8"/>
    </row>
    <row r="73" spans="1:31" ht="18" customHeight="1">
      <c r="A73" s="116"/>
      <c r="B73" s="117"/>
      <c r="C73" s="117"/>
      <c r="D73" s="118"/>
      <c r="E73" s="116"/>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8"/>
    </row>
    <row r="74" spans="1:31" ht="18" customHeight="1">
      <c r="A74" s="116"/>
      <c r="B74" s="117"/>
      <c r="C74" s="117"/>
      <c r="D74" s="118"/>
      <c r="E74" s="116"/>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8"/>
    </row>
    <row r="75" spans="1:31" ht="18" customHeight="1">
      <c r="A75" s="116"/>
      <c r="B75" s="117"/>
      <c r="C75" s="117"/>
      <c r="D75" s="118"/>
      <c r="E75" s="116"/>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8"/>
    </row>
    <row r="76" spans="1:31" ht="18" customHeight="1">
      <c r="A76" s="119"/>
      <c r="B76" s="120"/>
      <c r="C76" s="120"/>
      <c r="D76" s="121"/>
      <c r="E76" s="119"/>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1"/>
    </row>
    <row r="77" spans="1:31" ht="18" customHeight="1">
      <c r="A77" s="55" t="s">
        <v>125</v>
      </c>
      <c r="B77" s="55"/>
      <c r="C77" s="55"/>
      <c r="D77" s="55"/>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row>
    <row r="78" spans="1:31" ht="18" customHeight="1">
      <c r="A78" s="43"/>
      <c r="B78" s="43"/>
      <c r="C78" s="43"/>
      <c r="D78" s="43"/>
      <c r="E78" s="43"/>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row>
    <row r="79" spans="1:31" ht="18" customHeight="1">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row>
    <row r="80" spans="1:31" ht="18" customHeight="1">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row>
    <row r="81" spans="1:31" ht="18" customHeight="1">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row>
    <row r="82" spans="1:31" ht="18" customHeight="1">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row>
    <row r="83" spans="1:31" ht="18" customHeight="1">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row>
    <row r="84" spans="1:31" ht="18" customHeight="1">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row>
    <row r="85" spans="1:31" ht="18" customHeight="1">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row>
    <row r="86" spans="1:31" ht="18" customHeight="1">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row>
    <row r="87" spans="1:31" ht="18" customHeight="1">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row>
    <row r="88" spans="1:31" ht="18" customHeight="1">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row>
    <row r="89" spans="1:31" ht="18" customHeight="1">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row>
    <row r="90" spans="1:31" ht="18" customHeight="1">
      <c r="A90" s="94" t="s">
        <v>126</v>
      </c>
      <c r="B90" s="94"/>
      <c r="C90" s="94"/>
      <c r="D90" s="94"/>
      <c r="E90" s="95"/>
      <c r="F90" s="95"/>
      <c r="G90" s="95"/>
      <c r="H90" s="95"/>
      <c r="I90" s="95"/>
      <c r="J90" s="95"/>
      <c r="K90" s="95"/>
      <c r="L90" s="95"/>
      <c r="M90" s="95"/>
      <c r="N90" s="95"/>
      <c r="O90" s="95"/>
      <c r="P90" s="95"/>
      <c r="Q90" s="95"/>
      <c r="R90" s="95"/>
      <c r="S90" s="94" t="s">
        <v>130</v>
      </c>
      <c r="T90" s="95"/>
      <c r="U90" s="95"/>
      <c r="V90" s="95"/>
      <c r="W90" s="94" t="s">
        <v>128</v>
      </c>
      <c r="X90" s="95"/>
      <c r="Y90" s="95"/>
      <c r="Z90" s="95"/>
      <c r="AA90" s="95"/>
      <c r="AB90" s="95"/>
      <c r="AC90" s="95"/>
      <c r="AD90" s="95"/>
      <c r="AE90" s="95"/>
    </row>
    <row r="91" spans="1:31" ht="18" customHeight="1">
      <c r="A91" s="94" t="s">
        <v>127</v>
      </c>
      <c r="B91" s="94"/>
      <c r="C91" s="94"/>
      <c r="D91" s="94"/>
      <c r="E91" s="95"/>
      <c r="F91" s="95"/>
      <c r="G91" s="95"/>
      <c r="H91" s="95"/>
      <c r="I91" s="95"/>
      <c r="J91" s="95"/>
      <c r="K91" s="95"/>
      <c r="L91" s="95"/>
      <c r="M91" s="95"/>
      <c r="N91" s="95"/>
      <c r="O91" s="95"/>
      <c r="P91" s="95"/>
      <c r="Q91" s="95"/>
      <c r="R91" s="95"/>
      <c r="S91" s="95"/>
      <c r="T91" s="95"/>
      <c r="U91" s="95"/>
      <c r="V91" s="95"/>
      <c r="W91" s="94" t="s">
        <v>129</v>
      </c>
      <c r="X91" s="95"/>
      <c r="Y91" s="95"/>
      <c r="Z91" s="95"/>
      <c r="AA91" s="95"/>
      <c r="AB91" s="95"/>
      <c r="AC91" s="95"/>
      <c r="AD91" s="95"/>
      <c r="AE91" s="95"/>
    </row>
    <row r="92" spans="1:31" ht="18" customHeight="1">
      <c r="A92" s="63" t="s">
        <v>131</v>
      </c>
      <c r="B92" s="63"/>
      <c r="C92" s="63"/>
      <c r="D92" s="6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row>
    <row r="93" spans="1:31" ht="18" customHeight="1">
      <c r="A93" s="92"/>
      <c r="B93" s="92"/>
      <c r="C93" s="92"/>
      <c r="D93" s="92"/>
      <c r="AE93" s="42" t="s">
        <v>138</v>
      </c>
    </row>
    <row r="94" spans="1:4" ht="18" customHeight="1">
      <c r="A94" s="92"/>
      <c r="B94" s="92"/>
      <c r="C94" s="92"/>
      <c r="D94" s="92"/>
    </row>
    <row r="95" spans="1:4" ht="18" customHeight="1">
      <c r="A95" s="92"/>
      <c r="B95" s="92"/>
      <c r="C95" s="92"/>
      <c r="D95" s="92"/>
    </row>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sheetData>
  <sheetProtection password="CC7B" sheet="1" objects="1" scenarios="1"/>
  <mergeCells count="262">
    <mergeCell ref="K58:K59"/>
    <mergeCell ref="L58:AC59"/>
    <mergeCell ref="E59:J59"/>
    <mergeCell ref="F12:Q12"/>
    <mergeCell ref="R12:AD12"/>
    <mergeCell ref="AA13:AD13"/>
    <mergeCell ref="G22:I22"/>
    <mergeCell ref="J22:K22"/>
    <mergeCell ref="M22:O22"/>
    <mergeCell ref="X19:X20"/>
    <mergeCell ref="A13:D13"/>
    <mergeCell ref="A48:D48"/>
    <mergeCell ref="A49:D49"/>
    <mergeCell ref="A46:B46"/>
    <mergeCell ref="A18:B18"/>
    <mergeCell ref="A16:B16"/>
    <mergeCell ref="A20:B20"/>
    <mergeCell ref="A22:B22"/>
    <mergeCell ref="A25:B25"/>
    <mergeCell ref="C25:D25"/>
    <mergeCell ref="C18:D18"/>
    <mergeCell ref="C22:D22"/>
    <mergeCell ref="C20:D20"/>
    <mergeCell ref="A50:D50"/>
    <mergeCell ref="A43:D43"/>
    <mergeCell ref="A30:D30"/>
    <mergeCell ref="A31:D31"/>
    <mergeCell ref="A28:D28"/>
    <mergeCell ref="A27:B27"/>
    <mergeCell ref="C27:D27"/>
    <mergeCell ref="AA11:AD11"/>
    <mergeCell ref="A33:B33"/>
    <mergeCell ref="F14:F16"/>
    <mergeCell ref="A39:D39"/>
    <mergeCell ref="A40:D40"/>
    <mergeCell ref="A42:D42"/>
    <mergeCell ref="A14:D14"/>
    <mergeCell ref="A21:D21"/>
    <mergeCell ref="A15:D15"/>
    <mergeCell ref="A17:D17"/>
    <mergeCell ref="A8:AE8"/>
    <mergeCell ref="C16:D16"/>
    <mergeCell ref="A6:D6"/>
    <mergeCell ref="A44:D44"/>
    <mergeCell ref="A45:D45"/>
    <mergeCell ref="Q14:AD16"/>
    <mergeCell ref="V11:Y11"/>
    <mergeCell ref="V13:Y13"/>
    <mergeCell ref="Q11:T11"/>
    <mergeCell ref="Q13:T13"/>
    <mergeCell ref="Y19:AD20"/>
    <mergeCell ref="A3:AE3"/>
    <mergeCell ref="A2:AE2"/>
    <mergeCell ref="A9:AD9"/>
    <mergeCell ref="A7:D7"/>
    <mergeCell ref="A10:D10"/>
    <mergeCell ref="A4:D4"/>
    <mergeCell ref="A5:D5"/>
    <mergeCell ref="AB7:AE7"/>
    <mergeCell ref="C12:D12"/>
    <mergeCell ref="K14:P16"/>
    <mergeCell ref="G11:J11"/>
    <mergeCell ref="G13:J13"/>
    <mergeCell ref="G21:AD21"/>
    <mergeCell ref="G19:K20"/>
    <mergeCell ref="F19:F20"/>
    <mergeCell ref="L19:L20"/>
    <mergeCell ref="M19:Q20"/>
    <mergeCell ref="R19:R20"/>
    <mergeCell ref="G14:I16"/>
    <mergeCell ref="J14:J16"/>
    <mergeCell ref="P23:R23"/>
    <mergeCell ref="G23:N23"/>
    <mergeCell ref="P22:Q22"/>
    <mergeCell ref="A11:B11"/>
    <mergeCell ref="L11:O11"/>
    <mergeCell ref="L13:O13"/>
    <mergeCell ref="C11:D11"/>
    <mergeCell ref="A12:B12"/>
    <mergeCell ref="M17:P17"/>
    <mergeCell ref="M18:P18"/>
    <mergeCell ref="C46:D46"/>
    <mergeCell ref="S19:W20"/>
    <mergeCell ref="A23:D23"/>
    <mergeCell ref="A24:D24"/>
    <mergeCell ref="V22:W22"/>
    <mergeCell ref="S18:V18"/>
    <mergeCell ref="G31:M31"/>
    <mergeCell ref="L26:M26"/>
    <mergeCell ref="N26:O26"/>
    <mergeCell ref="G17:J17"/>
    <mergeCell ref="G18:J18"/>
    <mergeCell ref="A19:D19"/>
    <mergeCell ref="AB22:AD22"/>
    <mergeCell ref="AA24:AB25"/>
    <mergeCell ref="AC24:AD25"/>
    <mergeCell ref="P24:P25"/>
    <mergeCell ref="S23:AD23"/>
    <mergeCell ref="Y17:AB17"/>
    <mergeCell ref="S17:V17"/>
    <mergeCell ref="A47:D47"/>
    <mergeCell ref="Y22:AA22"/>
    <mergeCell ref="S22:U22"/>
    <mergeCell ref="G27:L27"/>
    <mergeCell ref="M27:N27"/>
    <mergeCell ref="Q26:Y26"/>
    <mergeCell ref="W24:W25"/>
    <mergeCell ref="Z24:Z25"/>
    <mergeCell ref="U24:V25"/>
    <mergeCell ref="N37:AC37"/>
    <mergeCell ref="Y18:AB18"/>
    <mergeCell ref="K24:L25"/>
    <mergeCell ref="G26:K26"/>
    <mergeCell ref="AB26:AD26"/>
    <mergeCell ref="F24:F25"/>
    <mergeCell ref="N24:O25"/>
    <mergeCell ref="S24:T25"/>
    <mergeCell ref="X24:Y25"/>
    <mergeCell ref="M24:M25"/>
    <mergeCell ref="G24:J25"/>
    <mergeCell ref="A26:D26"/>
    <mergeCell ref="Q24:R25"/>
    <mergeCell ref="A32:B32"/>
    <mergeCell ref="C32:D32"/>
    <mergeCell ref="G28:O28"/>
    <mergeCell ref="Q28:V28"/>
    <mergeCell ref="AD34:AD35"/>
    <mergeCell ref="G29:O29"/>
    <mergeCell ref="F37:M38"/>
    <mergeCell ref="C33:D33"/>
    <mergeCell ref="B35:C37"/>
    <mergeCell ref="N31:X31"/>
    <mergeCell ref="N33:X33"/>
    <mergeCell ref="A29:B29"/>
    <mergeCell ref="C29:D29"/>
    <mergeCell ref="N32:AC32"/>
    <mergeCell ref="R10:AD10"/>
    <mergeCell ref="G44:L44"/>
    <mergeCell ref="M44:W44"/>
    <mergeCell ref="Z44:AD44"/>
    <mergeCell ref="X42:AD42"/>
    <mergeCell ref="G33:M33"/>
    <mergeCell ref="G36:AD36"/>
    <mergeCell ref="G30:I30"/>
    <mergeCell ref="Q29:AD29"/>
    <mergeCell ref="J30:AC30"/>
    <mergeCell ref="X39:AD39"/>
    <mergeCell ref="G40:M40"/>
    <mergeCell ref="N40:V40"/>
    <mergeCell ref="X40:AD40"/>
    <mergeCell ref="X41:AD41"/>
    <mergeCell ref="AF34:AF35"/>
    <mergeCell ref="AE10:AE46"/>
    <mergeCell ref="Y31:AD31"/>
    <mergeCell ref="Y33:AD33"/>
    <mergeCell ref="F10:Q10"/>
    <mergeCell ref="E7:R7"/>
    <mergeCell ref="W4:AE4"/>
    <mergeCell ref="W6:AA6"/>
    <mergeCell ref="W7:AA7"/>
    <mergeCell ref="E5:AE5"/>
    <mergeCell ref="E6:R6"/>
    <mergeCell ref="S6:V7"/>
    <mergeCell ref="E4:R4"/>
    <mergeCell ref="S4:V4"/>
    <mergeCell ref="AB6:AE6"/>
    <mergeCell ref="Z46:AD46"/>
    <mergeCell ref="X28:AD28"/>
    <mergeCell ref="A51:AD51"/>
    <mergeCell ref="G52:H52"/>
    <mergeCell ref="J52:K52"/>
    <mergeCell ref="M52:N52"/>
    <mergeCell ref="X43:AD43"/>
    <mergeCell ref="G41:L41"/>
    <mergeCell ref="A41:B41"/>
    <mergeCell ref="C41:D41"/>
    <mergeCell ref="G42:L42"/>
    <mergeCell ref="M42:V42"/>
    <mergeCell ref="J43:V43"/>
    <mergeCell ref="Z26:AA26"/>
    <mergeCell ref="N34:AC35"/>
    <mergeCell ref="M41:V41"/>
    <mergeCell ref="F34:M35"/>
    <mergeCell ref="F32:M32"/>
    <mergeCell ref="G39:M39"/>
    <mergeCell ref="N39:V39"/>
    <mergeCell ref="AD37:AD38"/>
    <mergeCell ref="O27:P27"/>
    <mergeCell ref="R27:T27"/>
    <mergeCell ref="U27:AC27"/>
    <mergeCell ref="T53:V53"/>
    <mergeCell ref="W53:AC53"/>
    <mergeCell ref="O53:Q53"/>
    <mergeCell ref="R53:S53"/>
    <mergeCell ref="W52:AC52"/>
    <mergeCell ref="O52:Q52"/>
    <mergeCell ref="W54:AC54"/>
    <mergeCell ref="G45:H45"/>
    <mergeCell ref="I45:T45"/>
    <mergeCell ref="U45:W45"/>
    <mergeCell ref="R52:S52"/>
    <mergeCell ref="G53:H53"/>
    <mergeCell ref="J53:K53"/>
    <mergeCell ref="M53:N53"/>
    <mergeCell ref="Z45:AD45"/>
    <mergeCell ref="N46:W46"/>
    <mergeCell ref="G46:M46"/>
    <mergeCell ref="W91:AE91"/>
    <mergeCell ref="G60:O60"/>
    <mergeCell ref="H63:K63"/>
    <mergeCell ref="A65:D76"/>
    <mergeCell ref="E65:AE76"/>
    <mergeCell ref="A77:AE77"/>
    <mergeCell ref="A60:D61"/>
    <mergeCell ref="T60:V60"/>
    <mergeCell ref="J54:K54"/>
    <mergeCell ref="A95:D95"/>
    <mergeCell ref="A63:D63"/>
    <mergeCell ref="A56:D56"/>
    <mergeCell ref="A59:D59"/>
    <mergeCell ref="P60:R60"/>
    <mergeCell ref="G61:P61"/>
    <mergeCell ref="Q61:AC61"/>
    <mergeCell ref="G62:K62"/>
    <mergeCell ref="L62:AC62"/>
    <mergeCell ref="A93:D93"/>
    <mergeCell ref="A94:D94"/>
    <mergeCell ref="A92:AE92"/>
    <mergeCell ref="A90:R90"/>
    <mergeCell ref="S90:V91"/>
    <mergeCell ref="A91:R91"/>
    <mergeCell ref="W90:AE90"/>
    <mergeCell ref="A52:D55"/>
    <mergeCell ref="T52:V52"/>
    <mergeCell ref="M54:N54"/>
    <mergeCell ref="O54:Q54"/>
    <mergeCell ref="R54:S54"/>
    <mergeCell ref="O55:Q55"/>
    <mergeCell ref="R55:S55"/>
    <mergeCell ref="T55:V55"/>
    <mergeCell ref="G54:H54"/>
    <mergeCell ref="T54:V54"/>
    <mergeCell ref="L63:AD63"/>
    <mergeCell ref="A57:B57"/>
    <mergeCell ref="C57:D57"/>
    <mergeCell ref="G56:Q56"/>
    <mergeCell ref="R56:AC56"/>
    <mergeCell ref="X60:AC60"/>
    <mergeCell ref="G57:Q57"/>
    <mergeCell ref="R57:AC57"/>
    <mergeCell ref="A58:D58"/>
    <mergeCell ref="G58:J58"/>
    <mergeCell ref="A78:D89"/>
    <mergeCell ref="E78:AE89"/>
    <mergeCell ref="A62:B62"/>
    <mergeCell ref="C62:D62"/>
    <mergeCell ref="G55:H55"/>
    <mergeCell ref="J55:K55"/>
    <mergeCell ref="M55:N55"/>
    <mergeCell ref="W55:AC55"/>
    <mergeCell ref="A64:AE64"/>
    <mergeCell ref="AE52:AE63"/>
  </mergeCells>
  <dataValidations count="9">
    <dataValidation type="list" allowBlank="1" showInputMessage="1" showErrorMessage="1" sqref="L19 F19 R19 X19 P26 W28 P28:P29 U13 F61 A62:B62 Y44:Y46 A46:B46 A41:B41 F39:F46 F36 F33 A32:B33 A29:B29 A27:B27 A25:B25 A22:B22 F23:F31 F21 A20:B20 A18:B18 A16:B16 F63 F13:F16 P13 K13 Z13 A11:B12 Z11 K11 P11 F11 U11 A57:B57 F52:F58">
      <formula1>"□,■"</formula1>
    </dataValidation>
    <dataValidation allowBlank="1" showInputMessage="1" showErrorMessage="1" imeMode="off" sqref="Y19 G19 M19 S19 K14:P16 G17:J18 M17:P18 S17:V18 Y17:AB18 G22:I22 M22:O22 P23:R23 S22:U22 Y22:AD22 AA24:AB25 X24:Y25 U24:V25 Q24:R25 N24:O25 K24:L25 G52:H55 J52:K55 O52:Q55 H63:K63 T60:V60 P60:R60"/>
    <dataValidation type="list" allowBlank="1" showInputMessage="1" showErrorMessage="1" sqref="N31 N33">
      <formula1>$AI$31:$AI$37</formula1>
    </dataValidation>
    <dataValidation type="list" allowBlank="1" showInputMessage="1" showErrorMessage="1" sqref="X39:AD43">
      <formula1>$AI$39:$AI$41</formula1>
    </dataValidation>
    <dataValidation type="list" allowBlank="1" showInputMessage="1" showErrorMessage="1" sqref="R10:AD10">
      <formula1>"□　二低層（□10m　 □12m）,■　二低層（□10m　 □12m）,■　二低層（■10m　 □12m）,■　二低層（□10m　 ■12m）"</formula1>
    </dataValidation>
    <dataValidation type="list" allowBlank="1" showInputMessage="1" showErrorMessage="1" sqref="F10:Q10">
      <formula1>"□　一低層（□10m 　□12m）,■　一低層（□10m 　□12m）,■　一低層（■10m 　□12m）,■　一低層（□10m 　■12m）"</formula1>
    </dataValidation>
    <dataValidation type="list" allowBlank="1" showInputMessage="1" showErrorMessage="1" imeMode="hiragana" sqref="E6:R6">
      <formula1>"富士建築センター（株）/新百合ヶ丘本社,富士建築センター（株）/新宿支店,富士建築センター（株）/横浜支店"</formula1>
    </dataValidation>
    <dataValidation allowBlank="1" showInputMessage="1" showErrorMessage="1" imeMode="hiragana" sqref="E5:AE5 Q61:AC61 L62:AC62 AB6:AE7 R56:AC57 W52:AC55 N46:W46 I45:T45 M44:W44 J43:V43 M41:V42 N39:V40 B35:C37 N37:AC37 N34:AC35 N32:AC32 J30:AC30 U27:AC27 E7:R7 L58:AC58 X60:AC60"/>
    <dataValidation type="list" allowBlank="1" showInputMessage="1" showErrorMessage="1" sqref="F12:Q12">
      <formula1>"□　田園住居（□10m 　□12m）,■　田園住居（□10m 　□12m）,■　田園住居（■10m 　□12m）,■　田園住居（□10m 　■12m）"</formula1>
    </dataValidation>
  </dataValidations>
  <printOptions/>
  <pageMargins left="0.6299212598425197" right="0.35433070866141736" top="0.4724409448818898" bottom="0.4724409448818898" header="0" footer="0"/>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士朗</dc:creator>
  <cp:keywords/>
  <dc:description/>
  <cp:lastModifiedBy>s.kobayashi</cp:lastModifiedBy>
  <cp:lastPrinted>2014-09-03T09:06:50Z</cp:lastPrinted>
  <dcterms:created xsi:type="dcterms:W3CDTF">2014-05-28T09:26:11Z</dcterms:created>
  <dcterms:modified xsi:type="dcterms:W3CDTF">2022-05-31T09:10:04Z</dcterms:modified>
  <cp:category/>
  <cp:version/>
  <cp:contentType/>
  <cp:contentStatus/>
</cp:coreProperties>
</file>